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マイドライブ\Rさくら\800_BRM2024\2024-01-02羽田大鳥居200\"/>
    </mc:Choice>
  </mc:AlternateContent>
  <xr:revisionPtr revIDLastSave="0" documentId="13_ncr:1_{E608B35A-169F-4F28-9487-535E816F064A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キューシート案_V3（V2差分=赤）" sheetId="1" r:id="rId1"/>
    <sheet name="キューシート公開用_V2" sheetId="2" r:id="rId2"/>
    <sheet name="キューシート公開用_V1" sheetId="3" r:id="rId3"/>
  </sheets>
  <definedNames>
    <definedName name="_xlnm._FilterDatabase" localSheetId="1" hidden="1">キューシート公開用_V2!$A$4:$M$79</definedName>
  </definedNames>
  <calcPr calcId="191029"/>
  <extLst>
    <ext uri="GoogleSheetsCustomDataVersion2">
      <go:sheetsCustomData xmlns:go="http://customooxmlschemas.google.com/" r:id="rId7" roundtripDataChecksum="8Z1wnd7iiZL/WRvt46XdRPEWngDiHGaV52Ss0RNOShs="/>
    </ext>
  </extLst>
</workbook>
</file>

<file path=xl/calcChain.xml><?xml version="1.0" encoding="utf-8"?>
<calcChain xmlns="http://schemas.openxmlformats.org/spreadsheetml/2006/main">
  <c r="E63" i="1" l="1"/>
  <c r="C60" i="1"/>
  <c r="C59" i="1"/>
  <c r="D59" i="1" s="1"/>
  <c r="C61" i="1"/>
  <c r="C58" i="1"/>
  <c r="D58" i="1" s="1"/>
  <c r="E78" i="2"/>
  <c r="C77" i="2"/>
  <c r="C76" i="2"/>
  <c r="C75" i="2"/>
  <c r="C74" i="2"/>
  <c r="C73" i="2"/>
  <c r="C72" i="2"/>
  <c r="C71" i="2"/>
  <c r="D71" i="2" s="1"/>
  <c r="D72" i="2" s="1"/>
  <c r="D73" i="2" s="1"/>
  <c r="D74" i="2" s="1"/>
  <c r="D75" i="2" s="1"/>
  <c r="D76" i="2" s="1"/>
  <c r="D77" i="2" s="1"/>
  <c r="C70" i="2"/>
  <c r="C69" i="2"/>
  <c r="C68" i="2"/>
  <c r="C67" i="2"/>
  <c r="C66" i="2"/>
  <c r="C65" i="2"/>
  <c r="D65" i="2" s="1"/>
  <c r="D66" i="2" s="1"/>
  <c r="D67" i="2" s="1"/>
  <c r="D68" i="2" s="1"/>
  <c r="D69" i="2" s="1"/>
  <c r="D70" i="2" s="1"/>
  <c r="C64" i="2"/>
  <c r="C63" i="2"/>
  <c r="D62" i="2"/>
  <c r="D63" i="2" s="1"/>
  <c r="D64" i="2" s="1"/>
  <c r="C62" i="2"/>
  <c r="C61" i="2"/>
  <c r="D60" i="2"/>
  <c r="D61" i="2" s="1"/>
  <c r="C60" i="2"/>
  <c r="C59" i="2"/>
  <c r="D59" i="2" s="1"/>
  <c r="D58" i="2"/>
  <c r="C58" i="2"/>
  <c r="C57" i="2"/>
  <c r="D56" i="2"/>
  <c r="D57" i="2" s="1"/>
  <c r="C56" i="2"/>
  <c r="C55" i="2"/>
  <c r="C54" i="2"/>
  <c r="C53" i="2"/>
  <c r="C52" i="2"/>
  <c r="C51" i="2"/>
  <c r="C50" i="2"/>
  <c r="C49" i="2"/>
  <c r="D49" i="2" s="1"/>
  <c r="D50" i="2" s="1"/>
  <c r="D51" i="2" s="1"/>
  <c r="D52" i="2" s="1"/>
  <c r="D53" i="2" s="1"/>
  <c r="D54" i="2" s="1"/>
  <c r="D55" i="2" s="1"/>
  <c r="C48" i="2"/>
  <c r="C47" i="2"/>
  <c r="D46" i="2"/>
  <c r="D47" i="2" s="1"/>
  <c r="D48" i="2" s="1"/>
  <c r="C46" i="2"/>
  <c r="C45" i="2"/>
  <c r="D44" i="2"/>
  <c r="D45" i="2" s="1"/>
  <c r="C44" i="2"/>
  <c r="C43" i="2"/>
  <c r="D42" i="2"/>
  <c r="D43" i="2" s="1"/>
  <c r="C42" i="2"/>
  <c r="C41" i="2"/>
  <c r="D40" i="2"/>
  <c r="D41" i="2" s="1"/>
  <c r="C40" i="2"/>
  <c r="C39" i="2"/>
  <c r="D38" i="2"/>
  <c r="D39" i="2" s="1"/>
  <c r="C38" i="2"/>
  <c r="C37" i="2"/>
  <c r="D37" i="2" s="1"/>
  <c r="C36" i="2"/>
  <c r="C35" i="2"/>
  <c r="C34" i="2"/>
  <c r="C33" i="2"/>
  <c r="C32" i="2"/>
  <c r="C31" i="2"/>
  <c r="D31" i="2" s="1"/>
  <c r="D32" i="2" s="1"/>
  <c r="D33" i="2" s="1"/>
  <c r="D34" i="2" s="1"/>
  <c r="D35" i="2" s="1"/>
  <c r="D36" i="2" s="1"/>
  <c r="D30" i="2"/>
  <c r="C30" i="2"/>
  <c r="C29" i="2"/>
  <c r="D28" i="2"/>
  <c r="D29" i="2" s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78" i="2" s="1"/>
  <c r="C6" i="2"/>
  <c r="C78" i="2" s="1"/>
  <c r="E76" i="1"/>
  <c r="C75" i="1"/>
  <c r="C74" i="1"/>
  <c r="C73" i="1"/>
  <c r="C72" i="1"/>
  <c r="C71" i="1"/>
  <c r="C70" i="1"/>
  <c r="C69" i="1"/>
  <c r="D69" i="1" s="1"/>
  <c r="C68" i="1"/>
  <c r="C67" i="1"/>
  <c r="C66" i="1"/>
  <c r="C65" i="1"/>
  <c r="C64" i="1"/>
  <c r="C63" i="1"/>
  <c r="D63" i="1" s="1"/>
  <c r="C62" i="1"/>
  <c r="C57" i="1"/>
  <c r="C56" i="1"/>
  <c r="D56" i="1" s="1"/>
  <c r="C55" i="1"/>
  <c r="C54" i="1"/>
  <c r="C53" i="1"/>
  <c r="D53" i="1" s="1"/>
  <c r="D54" i="1" s="1"/>
  <c r="C52" i="1"/>
  <c r="C51" i="1"/>
  <c r="C50" i="1"/>
  <c r="C49" i="1"/>
  <c r="C48" i="1"/>
  <c r="C47" i="1"/>
  <c r="D47" i="1" s="1"/>
  <c r="C46" i="1"/>
  <c r="C45" i="1"/>
  <c r="C44" i="1"/>
  <c r="C43" i="1"/>
  <c r="C42" i="1"/>
  <c r="C41" i="1"/>
  <c r="C40" i="1"/>
  <c r="C39" i="1"/>
  <c r="D39" i="1" s="1"/>
  <c r="D40" i="1" s="1"/>
  <c r="D41" i="1" s="1"/>
  <c r="D42" i="1" s="1"/>
  <c r="D43" i="1" s="1"/>
  <c r="D44" i="1" s="1"/>
  <c r="D45" i="1" s="1"/>
  <c r="D46" i="1" s="1"/>
  <c r="C38" i="1"/>
  <c r="C37" i="1"/>
  <c r="C36" i="1"/>
  <c r="D36" i="1" s="1"/>
  <c r="D37" i="1" s="1"/>
  <c r="D38" i="1" s="1"/>
  <c r="C35" i="1"/>
  <c r="C34" i="1"/>
  <c r="C33" i="1"/>
  <c r="C32" i="1"/>
  <c r="C31" i="1"/>
  <c r="D31" i="1" s="1"/>
  <c r="D32" i="1" s="1"/>
  <c r="D33" i="1" s="1"/>
  <c r="D34" i="1" s="1"/>
  <c r="D35" i="1" s="1"/>
  <c r="C30" i="1"/>
  <c r="D30" i="1" s="1"/>
  <c r="C29" i="1"/>
  <c r="C28" i="1"/>
  <c r="C27" i="1"/>
  <c r="D27" i="1" s="1"/>
  <c r="D28" i="1" s="1"/>
  <c r="D29" i="1" s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6" i="1" s="1"/>
  <c r="D70" i="1" l="1"/>
  <c r="D71" i="1" s="1"/>
  <c r="D72" i="1" s="1"/>
  <c r="D73" i="1" s="1"/>
  <c r="D74" i="1" s="1"/>
  <c r="D75" i="1" s="1"/>
  <c r="D60" i="1"/>
  <c r="D61" i="1" s="1"/>
  <c r="D64" i="1"/>
  <c r="D65" i="1" s="1"/>
  <c r="D66" i="1" s="1"/>
  <c r="D67" i="1" s="1"/>
  <c r="D68" i="1" s="1"/>
  <c r="D48" i="1"/>
  <c r="D49" i="1" s="1"/>
  <c r="D50" i="1" s="1"/>
  <c r="D51" i="1" s="1"/>
  <c r="D52" i="1" s="1"/>
  <c r="C76" i="1"/>
  <c r="D57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55" i="1"/>
  <c r="D62" i="1" l="1"/>
  <c r="D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ID#AAABBxjwpvI
Yo Okumura    (2023-12-27 07:23:00)
@hitomi.enrose@gmail.com 
ここは多分特別わかりづらい。
_hitomi.enrose@gmail.com に割り当て済み_</t>
        </r>
      </text>
    </comment>
    <comment ref="F24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ID#AAABBxjwpvM
Yo Okumura    (2023-12-27 07:27:29)
@hitomi.enrose@gmail.com ここがわかりづらい。
信号があるのでSは入れるべき。
なぜ直進で船越一丁目位左折にしない？？
_hitomi.enrose@gmail.com に割り当て済み_</t>
        </r>
      </text>
    </comment>
    <comment ref="H63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ID#AAABBxjwpv8
Yo Okumura    (2023-12-27 07:44:29)
@hitomi.enrose@gmail.com 
右折したらPCを過ぎてしまう。。。
_hitomi.enrose@gmail.com に割り当て済み_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yHsGYQ8tmLoAHGtJ9yN0RWcvjOg=="/>
    </ext>
  </extLst>
</comments>
</file>

<file path=xl/sharedStrings.xml><?xml version="1.0" encoding="utf-8"?>
<sst xmlns="http://schemas.openxmlformats.org/spreadsheetml/2006/main" count="1693" uniqueCount="261">
  <si>
    <t>ver</t>
  </si>
  <si>
    <t>日付</t>
  </si>
  <si>
    <t>開催日</t>
  </si>
  <si>
    <t>距離</t>
  </si>
  <si>
    <t>タイトル</t>
  </si>
  <si>
    <t>スタート時間</t>
  </si>
  <si>
    <t>スタート・ゴール受付詳細は今後掲載します</t>
  </si>
  <si>
    <t>ver.3</t>
  </si>
  <si>
    <t>1/2</t>
  </si>
  <si>
    <t>羽田大鳥居200</t>
  </si>
  <si>
    <t>写真＆クイズポイント等の詳細は当日スタート受付で。</t>
  </si>
  <si>
    <t>CUE</t>
  </si>
  <si>
    <t>PC</t>
  </si>
  <si>
    <t>TRIP</t>
  </si>
  <si>
    <t>PC～</t>
  </si>
  <si>
    <t>ADD</t>
  </si>
  <si>
    <t>POINT NAME</t>
  </si>
  <si>
    <t>CR</t>
  </si>
  <si>
    <t>DIR</t>
  </si>
  <si>
    <t>RT</t>
  </si>
  <si>
    <t>Guide</t>
  </si>
  <si>
    <t>OPEN</t>
  </si>
  <si>
    <t>CLOSE</t>
  </si>
  <si>
    <t>Start</t>
  </si>
  <si>
    <t>【スタート】S「弁天橋」</t>
  </si>
  <si>
    <t/>
  </si>
  <si>
    <t>穴守稲荷神社旧一の大鳥居から弁天橋へ歩道から移動</t>
  </si>
  <si>
    <t>S「羽田二丁目」</t>
  </si>
  <si>
    <t>┼</t>
  </si>
  <si>
    <t>←</t>
  </si>
  <si>
    <t>K6</t>
  </si>
  <si>
    <t>［鶴見(産業道路)］方面へ</t>
  </si>
  <si>
    <t>S「大黒線バイパス入口」</t>
  </si>
  <si>
    <t>┤</t>
  </si>
  <si>
    <t>神奈川産業道路</t>
  </si>
  <si>
    <t>［大黒ふ頭］方面へ</t>
  </si>
  <si>
    <t>S「振興駅」</t>
  </si>
  <si>
    <t>→</t>
  </si>
  <si>
    <t>↑</t>
  </si>
  <si>
    <t>［国道15号］方面へ</t>
  </si>
  <si>
    <t>S</t>
  </si>
  <si>
    <t>生麦の旧道</t>
  </si>
  <si>
    <t>生麦の旧道の入り口がわかりにくいので注意</t>
  </si>
  <si>
    <t>S「生麦一丁目」</t>
  </si>
  <si>
    <t>┬</t>
  </si>
  <si>
    <t>R15</t>
  </si>
  <si>
    <t>箱根駅伝開催のため8:40頃から9:40頃まで生麦一丁目から中央市場入口間で交通費規制あり</t>
  </si>
  <si>
    <t>S「中央市場入口」</t>
  </si>
  <si>
    <t>中央市場通り</t>
  </si>
  <si>
    <t>S「市場」</t>
  </si>
  <si>
    <t>横浜臨港幹線道路</t>
  </si>
  <si>
    <t>［みなとみらい］方面へ</t>
  </si>
  <si>
    <t>S「横浜税関」</t>
  </si>
  <si>
    <t>海岸通り/K133/K82</t>
  </si>
  <si>
    <t>R357</t>
  </si>
  <si>
    <t>［八景島・磯子］方面へ
この先道なりに高速道路下を進む</t>
  </si>
  <si>
    <t>S「間門」</t>
  </si>
  <si>
    <t>├</t>
  </si>
  <si>
    <t>K82</t>
  </si>
  <si>
    <t>［国道16号・根岸］方面へ</t>
  </si>
  <si>
    <t>S「八幡橋」</t>
  </si>
  <si>
    <t>橋を渡りすぐ、歩道橋手前を左折
この先道なりに高速道路下を進む</t>
  </si>
  <si>
    <t>S「金沢柴町」</t>
  </si>
  <si>
    <t>［国道16号・海の公園］方面へ</t>
  </si>
  <si>
    <t>S「帰帆橋」</t>
  </si>
  <si>
    <t>［横須賀・船越］方面へ</t>
  </si>
  <si>
    <t>S「野島町」</t>
  </si>
  <si>
    <t>S「夕照橋」</t>
  </si>
  <si>
    <t>右側手前にファミリーマートあり</t>
  </si>
  <si>
    <t>左折の目印なくわかりにくいので注意</t>
  </si>
  <si>
    <t>S「田浦消防署前」</t>
  </si>
  <si>
    <t>R16</t>
  </si>
  <si>
    <t>PC1</t>
  </si>
  <si>
    <t>【PC1】セブンイレブン 横須賀中央店</t>
  </si>
  <si>
    <t>道路左側、レシートを取得する
柵が少ないがガラス面に自転車を立てかけないように注意</t>
  </si>
  <si>
    <t>S「小川町」</t>
  </si>
  <si>
    <t>よこすか海岸通り</t>
  </si>
  <si>
    <t>［平成・うみかぜ公園］方面へ</t>
  </si>
  <si>
    <t>S「三春町三丁目」</t>
  </si>
  <si>
    <t>R16/K209</t>
  </si>
  <si>
    <t>［観音崎］方面へ</t>
  </si>
  <si>
    <t>Check１</t>
  </si>
  <si>
    <t>【写真チェック1】観音崎</t>
  </si>
  <si>
    <t>S「観音崎大橋」</t>
  </si>
  <si>
    <t>K209</t>
  </si>
  <si>
    <t>［久里浜・浦賀］方面へ</t>
  </si>
  <si>
    <t>S「浦賀駅前」</t>
  </si>
  <si>
    <t>K208</t>
  </si>
  <si>
    <t>［三崎・久里浜］方面へ</t>
  </si>
  <si>
    <t>S「浦賀港交番前」</t>
  </si>
  <si>
    <t>Y</t>
  </si>
  <si>
    <t>↖</t>
  </si>
  <si>
    <t>市道/K211/K212</t>
  </si>
  <si>
    <t>海沿いに進む</t>
  </si>
  <si>
    <t>S「野比」</t>
  </si>
  <si>
    <t>R134</t>
  </si>
  <si>
    <t>［城ヶ島・三崎］方面へ</t>
  </si>
  <si>
    <t>S「三浦海岸」</t>
  </si>
  <si>
    <t>K215</t>
  </si>
  <si>
    <t>［剱崎］方面へ</t>
  </si>
  <si>
    <t>Check２</t>
  </si>
  <si>
    <t>【クイズポイント2】松輪郵便局</t>
  </si>
  <si>
    <t>市道</t>
  </si>
  <si>
    <t>［横須賀・城ヶ島］方面へ</t>
  </si>
  <si>
    <t>［城ヶ島］方面へ、この先城ヶ島大橋</t>
  </si>
  <si>
    <t>Check３</t>
  </si>
  <si>
    <t>【写真チェック3】城ヶ島</t>
  </si>
  <si>
    <t>Uターン</t>
  </si>
  <si>
    <t>道なりに左方向へ</t>
  </si>
  <si>
    <t>S「日の出」</t>
  </si>
  <si>
    <t>K26</t>
  </si>
  <si>
    <t>頭上［止まれ］あり</t>
  </si>
  <si>
    <t>S「三崎公園」</t>
  </si>
  <si>
    <t>K216</t>
  </si>
  <si>
    <t>Check４</t>
  </si>
  <si>
    <t>【写真チェック4】油壷</t>
  </si>
  <si>
    <t xml:space="preserve"> ┤</t>
  </si>
  <si>
    <t>↱</t>
  </si>
  <si>
    <t>左折後クランク状にすぐ右折</t>
  </si>
  <si>
    <t>S「引橋」</t>
  </si>
  <si>
    <t>［葉山］方面へ</t>
  </si>
  <si>
    <t>S「ソレイユの丘入口」</t>
  </si>
  <si>
    <t>Check５</t>
  </si>
  <si>
    <t>【写真チェック5】熊野神社</t>
  </si>
  <si>
    <t>S「荒崎入口」</t>
  </si>
  <si>
    <t>PC2</t>
  </si>
  <si>
    <t>【PC2】セブンイレブン 横須賀芦名一丁目店</t>
  </si>
  <si>
    <t>S「葉山御用邸前」</t>
  </si>
  <si>
    <t>［鎌倉・逗子］方面へ</t>
  </si>
  <si>
    <t>S「長柄」</t>
  </si>
  <si>
    <t xml:space="preserve">［江の島・鎌倉］方面へ
</t>
  </si>
  <si>
    <t>S「浜須賀」</t>
  </si>
  <si>
    <t>箱根駅伝開催により10:20頃から11:35頃まで浜須賀から大磯駅入口間で交通規制あり</t>
  </si>
  <si>
    <t>左方向［小田原・国道1号］方面へ
直進 西湘バイパスは自転車通行禁止</t>
  </si>
  <si>
    <t>S「大磯駅入口」</t>
  </si>
  <si>
    <t>↬</t>
  </si>
  <si>
    <t>直進左側PC3</t>
  </si>
  <si>
    <t>PC3</t>
  </si>
  <si>
    <t>【PC3】ファミリーマート 大磯店</t>
  </si>
  <si>
    <t>S「藤沢インター」</t>
  </si>
  <si>
    <t>R1</t>
  </si>
  <si>
    <t>［横浜・戸塚］方面へ</t>
  </si>
  <si>
    <t>左方向 旧道［戸塚駅］方面へ
直進 バイパスは自転車通行禁止</t>
  </si>
  <si>
    <t>S「清源院入口」</t>
  </si>
  <si>
    <t>［富士橋・戸塚駅西口］方面へ
直進 トンネルは自転車通行禁止</t>
  </si>
  <si>
    <t>S「戸塚駅西口入口」</t>
  </si>
  <si>
    <t>S「蔵坪」</t>
  </si>
  <si>
    <t>［瀬谷・国道1号］方面へ</t>
  </si>
  <si>
    <t>PC4</t>
  </si>
  <si>
    <t>【PC4】セブン-イレブン 戸塚矢部町北店</t>
  </si>
  <si>
    <t>S「富士橋」</t>
  </si>
  <si>
    <t>K401</t>
  </si>
  <si>
    <t>［国道1号］方面へ</t>
  </si>
  <si>
    <t>S「不動坂」</t>
  </si>
  <si>
    <t>［保土ヶ谷］方面へ　道路拡張工事中</t>
  </si>
  <si>
    <t>S「保土ヶ谷町一丁目」</t>
  </si>
  <si>
    <t>K201/R1</t>
  </si>
  <si>
    <t>［川崎・東神奈川］方面へ
行き過ぎ注意（保土ヶ谷橋手前）</t>
  </si>
  <si>
    <t>S「新子安」</t>
  </si>
  <si>
    <t>［大黒ふ頭(産業道路)］方面へ</t>
  </si>
  <si>
    <t>S「恵比寿歩道橋」</t>
  </si>
  <si>
    <t>Goal</t>
  </si>
  <si>
    <t>【ゴール】セブンイレブン 大田区荻中三丁目店</t>
  </si>
  <si>
    <t>ゴール受付：萩中公園　20:45までにゴール受付に来てください。</t>
  </si>
  <si>
    <t>ver.2</t>
  </si>
  <si>
    <t>SIG</t>
  </si>
  <si>
    <t>start</t>
  </si>
  <si>
    <t>○</t>
  </si>
  <si>
    <t>左</t>
  </si>
  <si>
    <t>↓</t>
  </si>
  <si>
    <t>右</t>
  </si>
  <si>
    <t>生麦の旧道に入る</t>
  </si>
  <si>
    <t>S「開港広場前」</t>
  </si>
  <si>
    <t>直進</t>
  </si>
  <si>
    <t>K133・K82</t>
  </si>
  <si>
    <t>Control</t>
  </si>
  <si>
    <t>【写真チェック】観音崎</t>
  </si>
  <si>
    <t>R209</t>
  </si>
  <si>
    <t>【クイズポイント】松輪郵便局</t>
  </si>
  <si>
    <t>【写真チェック】城ヶ島</t>
  </si>
  <si>
    <t>【写真チェック】油壷</t>
  </si>
  <si>
    <t>【写真チェック】熊野神社</t>
  </si>
  <si>
    <t>左方向</t>
  </si>
  <si>
    <t>［横浜・平塚］方面へ</t>
  </si>
  <si>
    <t>R1旧道</t>
  </si>
  <si>
    <t>K201・R1</t>
  </si>
  <si>
    <t>Finish</t>
  </si>
  <si>
    <t>End</t>
  </si>
  <si>
    <t>ver.1</t>
  </si>
  <si>
    <t>Start of route</t>
  </si>
  <si>
    <t>穴守稲荷神社旧一の大鳥居</t>
  </si>
  <si>
    <t>Left</t>
  </si>
  <si>
    <t>左折して産業道路に入る</t>
  </si>
  <si>
    <t>Straight</t>
  </si>
  <si>
    <t>右車線を使用して 産業道路/県道6号を進む</t>
  </si>
  <si>
    <t>S「生麦ランプ入口」</t>
  </si>
  <si>
    <t>Right</t>
  </si>
  <si>
    <t>右折して産業道路/県道6号を進む</t>
  </si>
  <si>
    <t>左折して生麦の旧道に入る</t>
  </si>
  <si>
    <t>左折して第一京浜/国道15号に入る</t>
  </si>
  <si>
    <t>左折して中央市場通りに入る</t>
  </si>
  <si>
    <t>右折して横浜臨港幹線道路に入る (みなとみらい/県庁 の表示)</t>
  </si>
  <si>
    <t>左折して海岸通りに入る (中華街/?元町/山下公園 の表示)</t>
  </si>
  <si>
    <t>直進してそのまま山下公園通りへ進む (山下公園/本牧 の表示)</t>
  </si>
  <si>
    <t>S「小湊橋」</t>
  </si>
  <si>
    <t>右折する</t>
  </si>
  <si>
    <t>S「山手警察署前」</t>
  </si>
  <si>
    <t>左折する</t>
  </si>
  <si>
    <t>S「内川橋」</t>
  </si>
  <si>
    <t>左折して国道16号に入る</t>
  </si>
  <si>
    <t>左折してよこすか海岸通りに入る</t>
  </si>
  <si>
    <t>Check</t>
  </si>
  <si>
    <t>鋭角に左折して県道208号に入る</t>
  </si>
  <si>
    <t>直進して県道208号から外れる</t>
  </si>
  <si>
    <t>左折して国道134号に入る</t>
  </si>
  <si>
    <t>左折して県道215号に入る</t>
  </si>
  <si>
    <t>【クイズポイント】</t>
  </si>
  <si>
    <t>左折してそのまま県道215号を進む</t>
  </si>
  <si>
    <t>右折してそのまま県道215号を進む</t>
  </si>
  <si>
    <t>直進してそのまま県道215号を進む</t>
  </si>
  <si>
    <t>左折して県道26号に入る</t>
  </si>
  <si>
    <t>左折して県道26号から外れる</t>
  </si>
  <si>
    <t>左折して西海岸線に入る</t>
  </si>
  <si>
    <t>左折してそのまま西海岸線を進む</t>
  </si>
  <si>
    <t>左折して県道216号に入る</t>
  </si>
  <si>
    <t>U ターンする</t>
  </si>
  <si>
    <t>左方向に進んで国道134号に入る</t>
  </si>
  <si>
    <t>K207</t>
  </si>
  <si>
    <t>そのまま直進して県道207号に入る</t>
  </si>
  <si>
    <t>S「渚橋」</t>
  </si>
  <si>
    <t>左折して国道134号から外れる</t>
  </si>
  <si>
    <t>右折して東海道/国道1号に向かう</t>
  </si>
  <si>
    <t>S「照ケ崎海岸入口」</t>
  </si>
  <si>
    <t>左折して東海道/国道1号に入る</t>
  </si>
  <si>
    <t>【PC3】ローソン 西湘二宮店</t>
  </si>
  <si>
    <t>Uターンする</t>
  </si>
  <si>
    <t>側道へ</t>
  </si>
  <si>
    <t>右折して県道401号に入る</t>
  </si>
  <si>
    <t>【PC4】ローソン・スリーエフ 戸塚名瀬店</t>
  </si>
  <si>
    <t>左折して国道1号に入る</t>
  </si>
  <si>
    <t>K201</t>
  </si>
  <si>
    <t>左折して県道201号に入る</t>
  </si>
  <si>
    <t>S「青木橋」</t>
  </si>
  <si>
    <t>右折して国道1号に入る</t>
  </si>
  <si>
    <t>S「青木通」</t>
  </si>
  <si>
    <t>左折して国道15号に入る</t>
  </si>
  <si>
    <t>S「競馬場前」</t>
  </si>
  <si>
    <t>K409</t>
  </si>
  <si>
    <t>右折して大師道/国道409号に入る (浮島/東京湾アクアラインの表示)</t>
  </si>
  <si>
    <t>斜め左方向に曲がりそのまま大師道/国道409号を進む</t>
  </si>
  <si>
    <t>S「大師河原」</t>
  </si>
  <si>
    <t>左折して産業道路/県道6号に入る (大師ICの表示)</t>
  </si>
  <si>
    <t>End of route</t>
  </si>
  <si>
    <t>ゴール受付：萩中公園</t>
  </si>
  <si>
    <t>S「葉山元町」</t>
    <rPh sb="4" eb="6">
      <t>モトマチ</t>
    </rPh>
    <phoneticPr fontId="10"/>
  </si>
  <si>
    <t>R207</t>
    <phoneticPr fontId="10"/>
  </si>
  <si>
    <t>R134</t>
    <phoneticPr fontId="10"/>
  </si>
  <si>
    <t>S</t>
    <phoneticPr fontId="10"/>
  </si>
  <si>
    <t>S「長柄」</t>
    <rPh sb="2" eb="4">
      <t>ナガエ</t>
    </rPh>
    <phoneticPr fontId="10"/>
  </si>
  <si>
    <r>
      <t xml:space="preserve">道路左側、レシートを取得する。柵が少ないがガラス面に自転車を立てかけないように注意
</t>
    </r>
    <r>
      <rPr>
        <b/>
        <sz val="11"/>
        <color rgb="FFFF0000"/>
        <rFont val="游ゴシック"/>
        <family val="3"/>
        <charset val="128"/>
      </rPr>
      <t>出て左［横浜・平塚］方面</t>
    </r>
    <phoneticPr fontId="10"/>
  </si>
  <si>
    <t>道路左側、レシートを取得する。柵が少ないがガラス面に自転車を立てかけないように注意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</si>
</sst>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dd/hh:mm"/>
    <numFmt numFmtId="178" formatCode="0.0_);[Red]\(0.0\)"/>
    <numFmt numFmtId="179" formatCode="0.0"/>
  </numFmts>
  <fonts count="12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1"/>
      <name val="Calibri"/>
    </font>
    <font>
      <b/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FF0000"/>
      <name val="Arial"/>
    </font>
    <font>
      <sz val="15"/>
      <color rgb="FFFF0000"/>
      <name val="游ゴシック"/>
      <family val="3"/>
      <charset val="128"/>
    </font>
    <font>
      <sz val="17"/>
      <color rgb="FFFF0000"/>
      <name val="游ゴシック"/>
      <family val="3"/>
      <charset val="128"/>
    </font>
    <font>
      <sz val="11"/>
      <color theme="1"/>
      <name val="Calibri"/>
      <scheme val="minor"/>
    </font>
    <font>
      <b/>
      <sz val="11"/>
      <color rgb="FFFF0000"/>
      <name val="游ゴシック"/>
      <family val="3"/>
      <charset val="128"/>
    </font>
    <font>
      <sz val="6"/>
      <name val="Calibri"/>
      <family val="3"/>
      <charset val="128"/>
      <scheme val="minor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8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78" fontId="3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8" fontId="1" fillId="3" borderId="1" xfId="0" applyNumberFormat="1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vertical="center" wrapText="1"/>
    </xf>
    <xf numFmtId="177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78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vertical="center" wrapText="1"/>
    </xf>
    <xf numFmtId="178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0" fontId="1" fillId="0" borderId="1" xfId="0" applyNumberFormat="1" applyFont="1" applyBorder="1" applyAlignment="1">
      <alignment wrapText="1"/>
    </xf>
    <xf numFmtId="0" fontId="8" fillId="0" borderId="0" xfId="0" applyFont="1"/>
    <xf numFmtId="176" fontId="1" fillId="0" borderId="1" xfId="0" applyNumberFormat="1" applyFont="1" applyBorder="1" applyAlignment="1">
      <alignment wrapText="1"/>
    </xf>
    <xf numFmtId="177" fontId="1" fillId="0" borderId="1" xfId="0" applyNumberFormat="1" applyFont="1" applyBorder="1" applyAlignment="1">
      <alignment wrapText="1"/>
    </xf>
    <xf numFmtId="17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14" fontId="1" fillId="0" borderId="2" xfId="0" applyNumberFormat="1" applyFont="1" applyBorder="1" applyAlignment="1">
      <alignment horizontal="center" vertical="center"/>
    </xf>
    <xf numFmtId="0" fontId="2" fillId="0" borderId="4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center" wrapText="1"/>
    </xf>
    <xf numFmtId="176" fontId="9" fillId="2" borderId="1" xfId="0" applyNumberFormat="1" applyFont="1" applyFill="1" applyBorder="1" applyAlignment="1">
      <alignment vertical="center" wrapText="1"/>
    </xf>
    <xf numFmtId="178" fontId="9" fillId="2" borderId="1" xfId="0" applyNumberFormat="1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vertical="center"/>
    </xf>
  </cellXfs>
  <cellStyles count="1">
    <cellStyle name="標準" xfId="0" builtinId="0"/>
  </cellStyles>
  <dxfs count="2">
    <dxf>
      <fill>
        <patternFill patternType="none"/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workbookViewId="0"/>
  </sheetViews>
  <sheetFormatPr defaultColWidth="14.3984375" defaultRowHeight="14.25" x14ac:dyDescent="0.45"/>
  <cols>
    <col min="1" max="1" width="5.73046875" customWidth="1"/>
    <col min="2" max="2" width="11.53125" customWidth="1"/>
    <col min="3" max="3" width="8.73046875" customWidth="1"/>
    <col min="4" max="4" width="9" customWidth="1"/>
    <col min="5" max="5" width="8.53125" customWidth="1"/>
    <col min="6" max="6" width="45.86328125" customWidth="1"/>
    <col min="7" max="7" width="7" customWidth="1"/>
    <col min="8" max="8" width="6.3984375" customWidth="1"/>
    <col min="9" max="9" width="21.265625" customWidth="1"/>
    <col min="10" max="10" width="43.265625" customWidth="1"/>
    <col min="11" max="11" width="10" customWidth="1"/>
    <col min="12" max="12" width="11.265625" customWidth="1"/>
  </cols>
  <sheetData>
    <row r="1" spans="1:12" ht="17.649999999999999" x14ac:dyDescent="0.45">
      <c r="A1" s="1" t="s">
        <v>0</v>
      </c>
      <c r="B1" s="51" t="s">
        <v>1</v>
      </c>
      <c r="C1" s="52"/>
      <c r="D1" s="1" t="s">
        <v>2</v>
      </c>
      <c r="E1" s="1" t="s">
        <v>3</v>
      </c>
      <c r="F1" s="51" t="s">
        <v>4</v>
      </c>
      <c r="G1" s="54"/>
      <c r="H1" s="52"/>
      <c r="I1" s="1" t="s">
        <v>5</v>
      </c>
      <c r="J1" s="2" t="s">
        <v>6</v>
      </c>
      <c r="K1" s="3"/>
      <c r="L1" s="3"/>
    </row>
    <row r="2" spans="1:12" ht="17.649999999999999" x14ac:dyDescent="0.45">
      <c r="A2" s="4" t="s">
        <v>7</v>
      </c>
      <c r="B2" s="53">
        <v>45290</v>
      </c>
      <c r="C2" s="52"/>
      <c r="D2" s="60">
        <v>45293</v>
      </c>
      <c r="E2" s="4">
        <v>200</v>
      </c>
      <c r="F2" s="55" t="s">
        <v>9</v>
      </c>
      <c r="G2" s="54"/>
      <c r="H2" s="52"/>
      <c r="I2" s="5">
        <v>0.29166666666666669</v>
      </c>
      <c r="J2" s="2" t="s">
        <v>10</v>
      </c>
      <c r="K2" s="3"/>
      <c r="L2" s="3"/>
    </row>
    <row r="3" spans="1:12" ht="17.649999999999999" x14ac:dyDescent="0.45">
      <c r="A3" s="3"/>
      <c r="B3" s="3"/>
      <c r="C3" s="3"/>
      <c r="D3" s="3"/>
      <c r="E3" s="3"/>
      <c r="F3" s="3"/>
      <c r="G3" s="6"/>
      <c r="H3" s="6"/>
      <c r="I3" s="6"/>
      <c r="J3" s="3"/>
      <c r="K3" s="3"/>
      <c r="L3" s="3"/>
    </row>
    <row r="4" spans="1:12" ht="17.649999999999999" x14ac:dyDescent="0.45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</row>
    <row r="5" spans="1:12" ht="35.25" x14ac:dyDescent="0.45">
      <c r="A5" s="8">
        <v>1</v>
      </c>
      <c r="B5" s="8" t="s">
        <v>23</v>
      </c>
      <c r="C5" s="8">
        <v>0</v>
      </c>
      <c r="D5" s="9">
        <v>0</v>
      </c>
      <c r="E5" s="9">
        <v>0</v>
      </c>
      <c r="F5" s="8" t="s">
        <v>24</v>
      </c>
      <c r="G5" s="10" t="s">
        <v>25</v>
      </c>
      <c r="H5" s="10" t="s">
        <v>23</v>
      </c>
      <c r="I5" s="10" t="s">
        <v>25</v>
      </c>
      <c r="J5" s="8" t="s">
        <v>26</v>
      </c>
      <c r="K5" s="11">
        <v>44928.291666666664</v>
      </c>
      <c r="L5" s="11">
        <v>44928.3125</v>
      </c>
    </row>
    <row r="6" spans="1:12" ht="17.649999999999999" x14ac:dyDescent="0.45">
      <c r="A6" s="12">
        <v>2</v>
      </c>
      <c r="B6" s="12" t="s">
        <v>25</v>
      </c>
      <c r="C6" s="13">
        <f t="shared" ref="C6:C75" si="0">IF(E6&lt;&gt;"",E6-E5,"")</f>
        <v>1</v>
      </c>
      <c r="D6" s="13">
        <f t="shared" ref="D6:D75" si="1">IF(E6&lt;&gt;"",IF(B5="",D5+C6,C6),"")</f>
        <v>1</v>
      </c>
      <c r="E6" s="14">
        <v>1</v>
      </c>
      <c r="F6" s="12" t="s">
        <v>27</v>
      </c>
      <c r="G6" s="7" t="s">
        <v>28</v>
      </c>
      <c r="H6" s="7" t="s">
        <v>29</v>
      </c>
      <c r="I6" s="7" t="s">
        <v>30</v>
      </c>
      <c r="J6" s="12" t="s">
        <v>31</v>
      </c>
      <c r="K6" s="15" t="s">
        <v>25</v>
      </c>
      <c r="L6" s="15" t="s">
        <v>25</v>
      </c>
    </row>
    <row r="7" spans="1:12" ht="17.649999999999999" x14ac:dyDescent="0.45">
      <c r="A7" s="12">
        <v>3</v>
      </c>
      <c r="B7" s="12" t="s">
        <v>25</v>
      </c>
      <c r="C7" s="13">
        <f t="shared" si="0"/>
        <v>9.5</v>
      </c>
      <c r="D7" s="13">
        <f t="shared" si="1"/>
        <v>10.5</v>
      </c>
      <c r="E7" s="14">
        <v>10.5</v>
      </c>
      <c r="F7" s="12" t="s">
        <v>32</v>
      </c>
      <c r="G7" s="7" t="s">
        <v>33</v>
      </c>
      <c r="H7" s="7" t="s">
        <v>29</v>
      </c>
      <c r="I7" s="16" t="s">
        <v>34</v>
      </c>
      <c r="J7" s="12" t="s">
        <v>35</v>
      </c>
      <c r="K7" s="15" t="s">
        <v>25</v>
      </c>
      <c r="L7" s="15" t="s">
        <v>25</v>
      </c>
    </row>
    <row r="8" spans="1:12" ht="17.649999999999999" x14ac:dyDescent="0.45">
      <c r="A8" s="12">
        <v>4</v>
      </c>
      <c r="B8" s="12"/>
      <c r="C8" s="13">
        <f t="shared" si="0"/>
        <v>0.80000000000000071</v>
      </c>
      <c r="D8" s="13">
        <f t="shared" si="1"/>
        <v>11.3</v>
      </c>
      <c r="E8" s="14">
        <v>11.3</v>
      </c>
      <c r="F8" s="12" t="s">
        <v>36</v>
      </c>
      <c r="G8" s="7" t="s">
        <v>28</v>
      </c>
      <c r="H8" s="7" t="s">
        <v>37</v>
      </c>
      <c r="I8" s="7" t="s">
        <v>38</v>
      </c>
      <c r="J8" s="12" t="s">
        <v>39</v>
      </c>
      <c r="K8" s="15"/>
      <c r="L8" s="15"/>
    </row>
    <row r="9" spans="1:12" ht="17.649999999999999" x14ac:dyDescent="0.45">
      <c r="A9" s="12">
        <v>5</v>
      </c>
      <c r="B9" s="12" t="s">
        <v>25</v>
      </c>
      <c r="C9" s="13">
        <f t="shared" si="0"/>
        <v>0.89999999999999858</v>
      </c>
      <c r="D9" s="13">
        <f t="shared" si="1"/>
        <v>12.2</v>
      </c>
      <c r="E9" s="14">
        <v>12.2</v>
      </c>
      <c r="F9" s="12" t="s">
        <v>40</v>
      </c>
      <c r="G9" s="7" t="s">
        <v>28</v>
      </c>
      <c r="H9" s="7" t="s">
        <v>29</v>
      </c>
      <c r="I9" s="16" t="s">
        <v>41</v>
      </c>
      <c r="J9" s="17" t="s">
        <v>42</v>
      </c>
      <c r="K9" s="15" t="s">
        <v>25</v>
      </c>
      <c r="L9" s="15" t="s">
        <v>25</v>
      </c>
    </row>
    <row r="10" spans="1:12" ht="35.25" x14ac:dyDescent="0.45">
      <c r="A10" s="12">
        <v>6</v>
      </c>
      <c r="B10" s="12" t="s">
        <v>25</v>
      </c>
      <c r="C10" s="13">
        <f t="shared" si="0"/>
        <v>0.5</v>
      </c>
      <c r="D10" s="13">
        <f t="shared" si="1"/>
        <v>12.7</v>
      </c>
      <c r="E10" s="14">
        <v>12.7</v>
      </c>
      <c r="F10" s="12" t="s">
        <v>43</v>
      </c>
      <c r="G10" s="7" t="s">
        <v>44</v>
      </c>
      <c r="H10" s="7" t="s">
        <v>29</v>
      </c>
      <c r="I10" s="7" t="s">
        <v>45</v>
      </c>
      <c r="J10" s="12" t="s">
        <v>46</v>
      </c>
      <c r="K10" s="15" t="s">
        <v>25</v>
      </c>
      <c r="L10" s="15" t="s">
        <v>25</v>
      </c>
    </row>
    <row r="11" spans="1:12" ht="17.649999999999999" x14ac:dyDescent="0.45">
      <c r="A11" s="12">
        <v>7</v>
      </c>
      <c r="B11" s="12" t="s">
        <v>25</v>
      </c>
      <c r="C11" s="13">
        <f t="shared" si="0"/>
        <v>3.9000000000000021</v>
      </c>
      <c r="D11" s="13">
        <f t="shared" si="1"/>
        <v>16.600000000000001</v>
      </c>
      <c r="E11" s="14">
        <v>16.600000000000001</v>
      </c>
      <c r="F11" s="12" t="s">
        <v>47</v>
      </c>
      <c r="G11" s="7" t="s">
        <v>33</v>
      </c>
      <c r="H11" s="7" t="s">
        <v>29</v>
      </c>
      <c r="I11" s="7" t="s">
        <v>48</v>
      </c>
      <c r="J11" s="12"/>
      <c r="K11" s="15" t="s">
        <v>25</v>
      </c>
      <c r="L11" s="15" t="s">
        <v>25</v>
      </c>
    </row>
    <row r="12" spans="1:12" ht="17.649999999999999" x14ac:dyDescent="0.45">
      <c r="A12" s="12">
        <v>8</v>
      </c>
      <c r="B12" s="12" t="s">
        <v>25</v>
      </c>
      <c r="C12" s="13">
        <f t="shared" si="0"/>
        <v>0.69999999999999929</v>
      </c>
      <c r="D12" s="13">
        <f t="shared" si="1"/>
        <v>17.3</v>
      </c>
      <c r="E12" s="14">
        <v>17.3</v>
      </c>
      <c r="F12" s="12" t="s">
        <v>49</v>
      </c>
      <c r="G12" s="7" t="s">
        <v>28</v>
      </c>
      <c r="H12" s="7" t="s">
        <v>37</v>
      </c>
      <c r="I12" s="7" t="s">
        <v>50</v>
      </c>
      <c r="J12" s="12" t="s">
        <v>51</v>
      </c>
      <c r="K12" s="15" t="s">
        <v>25</v>
      </c>
      <c r="L12" s="15" t="s">
        <v>25</v>
      </c>
    </row>
    <row r="13" spans="1:12" ht="17.649999999999999" x14ac:dyDescent="0.45">
      <c r="A13" s="12">
        <v>9</v>
      </c>
      <c r="B13" s="12" t="s">
        <v>25</v>
      </c>
      <c r="C13" s="13">
        <f t="shared" si="0"/>
        <v>2.3999999999999986</v>
      </c>
      <c r="D13" s="13">
        <f t="shared" si="1"/>
        <v>19.7</v>
      </c>
      <c r="E13" s="14">
        <v>19.7</v>
      </c>
      <c r="F13" s="12" t="s">
        <v>52</v>
      </c>
      <c r="G13" s="7" t="s">
        <v>28</v>
      </c>
      <c r="H13" s="7" t="s">
        <v>29</v>
      </c>
      <c r="I13" s="7" t="s">
        <v>53</v>
      </c>
      <c r="J13" s="12"/>
      <c r="K13" s="15" t="s">
        <v>25</v>
      </c>
      <c r="L13" s="15" t="s">
        <v>25</v>
      </c>
    </row>
    <row r="14" spans="1:12" ht="35.25" x14ac:dyDescent="0.45">
      <c r="A14" s="12">
        <v>10</v>
      </c>
      <c r="B14" s="12" t="s">
        <v>25</v>
      </c>
      <c r="C14" s="13">
        <f t="shared" si="0"/>
        <v>3.8000000000000007</v>
      </c>
      <c r="D14" s="13">
        <f t="shared" si="1"/>
        <v>23.5</v>
      </c>
      <c r="E14" s="14">
        <v>23.5</v>
      </c>
      <c r="F14" s="12" t="s">
        <v>40</v>
      </c>
      <c r="G14" s="7" t="s">
        <v>44</v>
      </c>
      <c r="H14" s="7" t="s">
        <v>37</v>
      </c>
      <c r="I14" s="7" t="s">
        <v>54</v>
      </c>
      <c r="J14" s="12" t="s">
        <v>55</v>
      </c>
      <c r="K14" s="15" t="s">
        <v>25</v>
      </c>
      <c r="L14" s="15" t="s">
        <v>25</v>
      </c>
    </row>
    <row r="15" spans="1:12" ht="17.649999999999999" x14ac:dyDescent="0.45">
      <c r="A15" s="12">
        <v>11</v>
      </c>
      <c r="B15" s="12" t="s">
        <v>25</v>
      </c>
      <c r="C15" s="13">
        <f t="shared" si="0"/>
        <v>3.3000000000000007</v>
      </c>
      <c r="D15" s="13">
        <f t="shared" si="1"/>
        <v>26.8</v>
      </c>
      <c r="E15" s="14">
        <v>26.8</v>
      </c>
      <c r="F15" s="12" t="s">
        <v>56</v>
      </c>
      <c r="G15" s="7" t="s">
        <v>57</v>
      </c>
      <c r="H15" s="7" t="s">
        <v>38</v>
      </c>
      <c r="I15" s="7" t="s">
        <v>58</v>
      </c>
      <c r="J15" s="12" t="s">
        <v>59</v>
      </c>
      <c r="K15" s="15" t="s">
        <v>25</v>
      </c>
      <c r="L15" s="15" t="s">
        <v>25</v>
      </c>
    </row>
    <row r="16" spans="1:12" ht="35.25" x14ac:dyDescent="0.45">
      <c r="A16" s="12">
        <v>12</v>
      </c>
      <c r="B16" s="12" t="s">
        <v>25</v>
      </c>
      <c r="C16" s="13">
        <f t="shared" si="0"/>
        <v>2</v>
      </c>
      <c r="D16" s="13">
        <f t="shared" si="1"/>
        <v>28.8</v>
      </c>
      <c r="E16" s="14">
        <v>28.8</v>
      </c>
      <c r="F16" s="12" t="s">
        <v>60</v>
      </c>
      <c r="G16" s="7" t="s">
        <v>28</v>
      </c>
      <c r="H16" s="7" t="s">
        <v>29</v>
      </c>
      <c r="I16" s="7" t="s">
        <v>54</v>
      </c>
      <c r="J16" s="12" t="s">
        <v>61</v>
      </c>
      <c r="K16" s="15" t="s">
        <v>25</v>
      </c>
      <c r="L16" s="15" t="s">
        <v>25</v>
      </c>
    </row>
    <row r="17" spans="1:12" ht="17.649999999999999" x14ac:dyDescent="0.45">
      <c r="A17" s="12">
        <v>13</v>
      </c>
      <c r="B17" s="12" t="s">
        <v>25</v>
      </c>
      <c r="C17" s="13">
        <f t="shared" si="0"/>
        <v>9.4000000000000021</v>
      </c>
      <c r="D17" s="13">
        <f t="shared" si="1"/>
        <v>38.200000000000003</v>
      </c>
      <c r="E17" s="14">
        <v>38.200000000000003</v>
      </c>
      <c r="F17" s="12" t="s">
        <v>62</v>
      </c>
      <c r="G17" s="7" t="s">
        <v>28</v>
      </c>
      <c r="H17" s="7" t="s">
        <v>37</v>
      </c>
      <c r="I17" s="7" t="s">
        <v>38</v>
      </c>
      <c r="J17" s="12" t="s">
        <v>63</v>
      </c>
      <c r="K17" s="15" t="s">
        <v>25</v>
      </c>
      <c r="L17" s="15" t="s">
        <v>25</v>
      </c>
    </row>
    <row r="18" spans="1:12" ht="17.649999999999999" x14ac:dyDescent="0.45">
      <c r="A18" s="12">
        <v>14</v>
      </c>
      <c r="B18" s="12" t="s">
        <v>25</v>
      </c>
      <c r="C18" s="13">
        <f t="shared" si="0"/>
        <v>2.6999999999999957</v>
      </c>
      <c r="D18" s="13">
        <f t="shared" si="1"/>
        <v>40.9</v>
      </c>
      <c r="E18" s="14">
        <v>40.9</v>
      </c>
      <c r="F18" s="12" t="s">
        <v>64</v>
      </c>
      <c r="G18" s="7" t="s">
        <v>44</v>
      </c>
      <c r="H18" s="7" t="s">
        <v>29</v>
      </c>
      <c r="I18" s="7" t="s">
        <v>38</v>
      </c>
      <c r="J18" s="12" t="s">
        <v>65</v>
      </c>
      <c r="K18" s="15" t="s">
        <v>25</v>
      </c>
      <c r="L18" s="15" t="s">
        <v>25</v>
      </c>
    </row>
    <row r="19" spans="1:12" ht="17.649999999999999" x14ac:dyDescent="0.45">
      <c r="A19" s="12">
        <v>15</v>
      </c>
      <c r="B19" s="12" t="s">
        <v>25</v>
      </c>
      <c r="C19" s="13">
        <f t="shared" si="0"/>
        <v>0.39999999999999858</v>
      </c>
      <c r="D19" s="13">
        <f t="shared" si="1"/>
        <v>41.3</v>
      </c>
      <c r="E19" s="14">
        <v>41.3</v>
      </c>
      <c r="F19" s="12" t="s">
        <v>66</v>
      </c>
      <c r="G19" s="7" t="s">
        <v>28</v>
      </c>
      <c r="H19" s="7" t="s">
        <v>37</v>
      </c>
      <c r="I19" s="7" t="s">
        <v>38</v>
      </c>
      <c r="J19" s="12" t="s">
        <v>65</v>
      </c>
      <c r="K19" s="15" t="s">
        <v>25</v>
      </c>
      <c r="L19" s="15" t="s">
        <v>25</v>
      </c>
    </row>
    <row r="20" spans="1:12" ht="17.649999999999999" x14ac:dyDescent="0.45">
      <c r="A20" s="12">
        <v>16</v>
      </c>
      <c r="B20" s="12" t="s">
        <v>25</v>
      </c>
      <c r="C20" s="13">
        <f t="shared" si="0"/>
        <v>0.10000000000000142</v>
      </c>
      <c r="D20" s="13">
        <f t="shared" si="1"/>
        <v>41.4</v>
      </c>
      <c r="E20" s="14">
        <v>41.4</v>
      </c>
      <c r="F20" s="12" t="s">
        <v>67</v>
      </c>
      <c r="G20" s="7" t="s">
        <v>44</v>
      </c>
      <c r="H20" s="7" t="s">
        <v>29</v>
      </c>
      <c r="I20" s="7" t="s">
        <v>38</v>
      </c>
      <c r="J20" s="12" t="s">
        <v>65</v>
      </c>
      <c r="K20" s="15" t="s">
        <v>25</v>
      </c>
      <c r="L20" s="15" t="s">
        <v>25</v>
      </c>
    </row>
    <row r="21" spans="1:12" ht="17.649999999999999" x14ac:dyDescent="0.45">
      <c r="A21" s="12">
        <v>17</v>
      </c>
      <c r="B21" s="12"/>
      <c r="C21" s="13">
        <f t="shared" si="0"/>
        <v>1.3000000000000043</v>
      </c>
      <c r="D21" s="13">
        <f t="shared" si="1"/>
        <v>42.7</v>
      </c>
      <c r="E21" s="14">
        <v>42.7</v>
      </c>
      <c r="F21" s="12" t="s">
        <v>40</v>
      </c>
      <c r="G21" s="7" t="s">
        <v>44</v>
      </c>
      <c r="H21" s="7" t="s">
        <v>29</v>
      </c>
      <c r="I21" s="7" t="s">
        <v>38</v>
      </c>
      <c r="J21" s="12"/>
      <c r="K21" s="15"/>
      <c r="L21" s="15"/>
    </row>
    <row r="22" spans="1:12" ht="17.649999999999999" x14ac:dyDescent="0.45">
      <c r="A22" s="12">
        <v>18</v>
      </c>
      <c r="B22" s="12"/>
      <c r="C22" s="13">
        <f t="shared" si="0"/>
        <v>9.9999999999994316E-2</v>
      </c>
      <c r="D22" s="13">
        <f t="shared" si="1"/>
        <v>42.8</v>
      </c>
      <c r="E22" s="14">
        <v>42.8</v>
      </c>
      <c r="F22" s="12" t="s">
        <v>40</v>
      </c>
      <c r="G22" s="7" t="s">
        <v>57</v>
      </c>
      <c r="H22" s="7" t="s">
        <v>37</v>
      </c>
      <c r="I22" s="7" t="s">
        <v>38</v>
      </c>
      <c r="J22" s="12" t="s">
        <v>68</v>
      </c>
      <c r="K22" s="15"/>
      <c r="L22" s="15"/>
    </row>
    <row r="23" spans="1:12" ht="17.649999999999999" x14ac:dyDescent="0.45">
      <c r="A23" s="12">
        <v>19</v>
      </c>
      <c r="B23" s="12"/>
      <c r="C23" s="13">
        <f t="shared" si="0"/>
        <v>2.1000000000000014</v>
      </c>
      <c r="D23" s="13">
        <f t="shared" si="1"/>
        <v>44.9</v>
      </c>
      <c r="E23" s="14">
        <v>44.9</v>
      </c>
      <c r="F23" s="12" t="s">
        <v>40</v>
      </c>
      <c r="G23" s="7" t="s">
        <v>33</v>
      </c>
      <c r="H23" s="7" t="s">
        <v>29</v>
      </c>
      <c r="I23" s="7" t="s">
        <v>38</v>
      </c>
      <c r="J23" s="18" t="s">
        <v>69</v>
      </c>
      <c r="K23" s="15"/>
      <c r="L23" s="15"/>
    </row>
    <row r="24" spans="1:12" ht="17.649999999999999" x14ac:dyDescent="0.45">
      <c r="A24" s="12">
        <v>20</v>
      </c>
      <c r="B24" s="12"/>
      <c r="C24" s="13">
        <f t="shared" si="0"/>
        <v>0.20000000000000284</v>
      </c>
      <c r="D24" s="13">
        <f t="shared" si="1"/>
        <v>45.1</v>
      </c>
      <c r="E24" s="14">
        <v>45.1</v>
      </c>
      <c r="F24" s="12"/>
      <c r="G24" s="7" t="s">
        <v>44</v>
      </c>
      <c r="H24" s="7" t="s">
        <v>37</v>
      </c>
      <c r="I24" s="7" t="s">
        <v>38</v>
      </c>
      <c r="J24" s="12"/>
      <c r="K24" s="15"/>
      <c r="L24" s="15"/>
    </row>
    <row r="25" spans="1:12" ht="17.649999999999999" x14ac:dyDescent="0.45">
      <c r="A25" s="12">
        <v>21</v>
      </c>
      <c r="B25" s="12" t="s">
        <v>25</v>
      </c>
      <c r="C25" s="13">
        <f t="shared" si="0"/>
        <v>0.39999999999999858</v>
      </c>
      <c r="D25" s="13">
        <f t="shared" si="1"/>
        <v>45.5</v>
      </c>
      <c r="E25" s="14">
        <v>45.5</v>
      </c>
      <c r="F25" s="12" t="s">
        <v>70</v>
      </c>
      <c r="G25" s="7" t="s">
        <v>44</v>
      </c>
      <c r="H25" s="7" t="s">
        <v>29</v>
      </c>
      <c r="I25" s="7" t="s">
        <v>71</v>
      </c>
      <c r="J25" s="12"/>
      <c r="K25" s="15" t="s">
        <v>25</v>
      </c>
      <c r="L25" s="15" t="s">
        <v>25</v>
      </c>
    </row>
    <row r="26" spans="1:12" ht="35.25" x14ac:dyDescent="0.45">
      <c r="A26" s="8">
        <v>22</v>
      </c>
      <c r="B26" s="8" t="s">
        <v>72</v>
      </c>
      <c r="C26" s="19">
        <f t="shared" si="0"/>
        <v>4.3999999999999986</v>
      </c>
      <c r="D26" s="19">
        <f t="shared" si="1"/>
        <v>49.9</v>
      </c>
      <c r="E26" s="9">
        <v>49.9</v>
      </c>
      <c r="F26" s="8" t="s">
        <v>73</v>
      </c>
      <c r="G26" s="10" t="s">
        <v>25</v>
      </c>
      <c r="H26" s="10"/>
      <c r="I26" s="10" t="s">
        <v>25</v>
      </c>
      <c r="J26" s="8" t="s">
        <v>260</v>
      </c>
      <c r="K26" s="11">
        <v>44928.350837418293</v>
      </c>
      <c r="L26" s="11">
        <v>44928.43368055555</v>
      </c>
    </row>
    <row r="27" spans="1:12" ht="17.649999999999999" x14ac:dyDescent="0.45">
      <c r="A27" s="12">
        <v>23</v>
      </c>
      <c r="B27" s="12" t="s">
        <v>25</v>
      </c>
      <c r="C27" s="13">
        <f t="shared" si="0"/>
        <v>0.20000000000000284</v>
      </c>
      <c r="D27" s="13">
        <f t="shared" si="1"/>
        <v>0.20000000000000284</v>
      </c>
      <c r="E27" s="14">
        <v>50.1</v>
      </c>
      <c r="F27" s="12" t="s">
        <v>75</v>
      </c>
      <c r="G27" s="7" t="s">
        <v>33</v>
      </c>
      <c r="H27" s="7" t="s">
        <v>29</v>
      </c>
      <c r="I27" s="7" t="s">
        <v>76</v>
      </c>
      <c r="J27" s="12" t="s">
        <v>77</v>
      </c>
      <c r="K27" s="15" t="s">
        <v>25</v>
      </c>
      <c r="L27" s="15" t="s">
        <v>25</v>
      </c>
    </row>
    <row r="28" spans="1:12" ht="17.649999999999999" x14ac:dyDescent="0.45">
      <c r="A28" s="12">
        <v>24</v>
      </c>
      <c r="B28" s="12" t="s">
        <v>25</v>
      </c>
      <c r="C28" s="13">
        <f t="shared" si="0"/>
        <v>2.7999999999999972</v>
      </c>
      <c r="D28" s="13">
        <f t="shared" si="1"/>
        <v>3</v>
      </c>
      <c r="E28" s="14">
        <v>52.9</v>
      </c>
      <c r="F28" s="12" t="s">
        <v>78</v>
      </c>
      <c r="G28" s="7" t="s">
        <v>44</v>
      </c>
      <c r="H28" s="7" t="s">
        <v>29</v>
      </c>
      <c r="I28" s="16" t="s">
        <v>79</v>
      </c>
      <c r="J28" s="12" t="s">
        <v>80</v>
      </c>
      <c r="K28" s="15" t="s">
        <v>25</v>
      </c>
      <c r="L28" s="15" t="s">
        <v>25</v>
      </c>
    </row>
    <row r="29" spans="1:12" ht="17.649999999999999" x14ac:dyDescent="0.45">
      <c r="A29" s="8">
        <v>25</v>
      </c>
      <c r="B29" s="8" t="s">
        <v>81</v>
      </c>
      <c r="C29" s="19">
        <f t="shared" si="0"/>
        <v>6.1000000000000014</v>
      </c>
      <c r="D29" s="19">
        <f t="shared" si="1"/>
        <v>9.1000000000000014</v>
      </c>
      <c r="E29" s="9">
        <v>59</v>
      </c>
      <c r="F29" s="8" t="s">
        <v>82</v>
      </c>
      <c r="G29" s="10" t="s">
        <v>25</v>
      </c>
      <c r="H29" s="10"/>
      <c r="I29" s="10" t="s">
        <v>25</v>
      </c>
      <c r="J29" s="8" t="s">
        <v>25</v>
      </c>
      <c r="K29" s="11" t="s">
        <v>25</v>
      </c>
      <c r="L29" s="11" t="s">
        <v>25</v>
      </c>
    </row>
    <row r="30" spans="1:12" ht="17.649999999999999" x14ac:dyDescent="0.45">
      <c r="A30" s="12">
        <v>26</v>
      </c>
      <c r="B30" s="12"/>
      <c r="C30" s="13">
        <f t="shared" si="0"/>
        <v>0.60000000000000142</v>
      </c>
      <c r="D30" s="13">
        <f t="shared" si="1"/>
        <v>0.60000000000000142</v>
      </c>
      <c r="E30" s="14">
        <v>59.6</v>
      </c>
      <c r="F30" s="12" t="s">
        <v>83</v>
      </c>
      <c r="G30" s="7" t="s">
        <v>44</v>
      </c>
      <c r="H30" s="7" t="s">
        <v>29</v>
      </c>
      <c r="I30" s="16" t="s">
        <v>84</v>
      </c>
      <c r="J30" s="12" t="s">
        <v>85</v>
      </c>
      <c r="K30" s="15"/>
      <c r="L30" s="15"/>
    </row>
    <row r="31" spans="1:12" ht="17.649999999999999" x14ac:dyDescent="0.45">
      <c r="A31" s="12">
        <v>27</v>
      </c>
      <c r="B31" s="12" t="s">
        <v>25</v>
      </c>
      <c r="C31" s="13">
        <f t="shared" si="0"/>
        <v>2.6999999999999957</v>
      </c>
      <c r="D31" s="13">
        <f t="shared" si="1"/>
        <v>3.2999999999999972</v>
      </c>
      <c r="E31" s="14">
        <v>62.3</v>
      </c>
      <c r="F31" s="12" t="s">
        <v>86</v>
      </c>
      <c r="G31" s="7" t="s">
        <v>33</v>
      </c>
      <c r="H31" s="7" t="s">
        <v>29</v>
      </c>
      <c r="I31" s="7" t="s">
        <v>87</v>
      </c>
      <c r="J31" s="12" t="s">
        <v>88</v>
      </c>
      <c r="K31" s="15" t="s">
        <v>25</v>
      </c>
      <c r="L31" s="15" t="s">
        <v>25</v>
      </c>
    </row>
    <row r="32" spans="1:12" ht="17.649999999999999" x14ac:dyDescent="0.45">
      <c r="A32" s="12">
        <v>28</v>
      </c>
      <c r="B32" s="12" t="s">
        <v>25</v>
      </c>
      <c r="C32" s="13">
        <f t="shared" si="0"/>
        <v>1.2000000000000028</v>
      </c>
      <c r="D32" s="13">
        <f t="shared" si="1"/>
        <v>4.5</v>
      </c>
      <c r="E32" s="14">
        <v>63.5</v>
      </c>
      <c r="F32" s="12" t="s">
        <v>89</v>
      </c>
      <c r="G32" s="16" t="s">
        <v>90</v>
      </c>
      <c r="H32" s="16" t="s">
        <v>91</v>
      </c>
      <c r="I32" s="16" t="s">
        <v>92</v>
      </c>
      <c r="J32" s="12" t="s">
        <v>93</v>
      </c>
      <c r="K32" s="15" t="s">
        <v>25</v>
      </c>
      <c r="L32" s="15" t="s">
        <v>25</v>
      </c>
    </row>
    <row r="33" spans="1:12" ht="17.649999999999999" x14ac:dyDescent="0.45">
      <c r="A33" s="12">
        <v>29</v>
      </c>
      <c r="B33" s="12" t="s">
        <v>25</v>
      </c>
      <c r="C33" s="13">
        <f t="shared" si="0"/>
        <v>6.5999999999999943</v>
      </c>
      <c r="D33" s="13">
        <f t="shared" si="1"/>
        <v>11.099999999999994</v>
      </c>
      <c r="E33" s="14">
        <v>70.099999999999994</v>
      </c>
      <c r="F33" s="12" t="s">
        <v>94</v>
      </c>
      <c r="G33" s="7" t="s">
        <v>44</v>
      </c>
      <c r="H33" s="7" t="s">
        <v>29</v>
      </c>
      <c r="I33" s="7" t="s">
        <v>95</v>
      </c>
      <c r="J33" s="12" t="s">
        <v>96</v>
      </c>
      <c r="K33" s="15" t="s">
        <v>25</v>
      </c>
      <c r="L33" s="15" t="s">
        <v>25</v>
      </c>
    </row>
    <row r="34" spans="1:12" ht="17.649999999999999" x14ac:dyDescent="0.45">
      <c r="A34" s="12">
        <v>30</v>
      </c>
      <c r="B34" s="12" t="s">
        <v>25</v>
      </c>
      <c r="C34" s="13">
        <f t="shared" si="0"/>
        <v>3.8000000000000114</v>
      </c>
      <c r="D34" s="13">
        <f t="shared" si="1"/>
        <v>14.900000000000006</v>
      </c>
      <c r="E34" s="14">
        <v>73.900000000000006</v>
      </c>
      <c r="F34" s="12" t="s">
        <v>97</v>
      </c>
      <c r="G34" s="7" t="s">
        <v>28</v>
      </c>
      <c r="H34" s="7" t="s">
        <v>29</v>
      </c>
      <c r="I34" s="7" t="s">
        <v>98</v>
      </c>
      <c r="J34" s="12" t="s">
        <v>99</v>
      </c>
      <c r="K34" s="15" t="s">
        <v>25</v>
      </c>
      <c r="L34" s="15" t="s">
        <v>25</v>
      </c>
    </row>
    <row r="35" spans="1:12" ht="17.649999999999999" x14ac:dyDescent="0.45">
      <c r="A35" s="8">
        <v>31</v>
      </c>
      <c r="B35" s="8" t="s">
        <v>100</v>
      </c>
      <c r="C35" s="19">
        <f t="shared" si="0"/>
        <v>5.1999999999999886</v>
      </c>
      <c r="D35" s="19">
        <f t="shared" si="1"/>
        <v>20.099999999999994</v>
      </c>
      <c r="E35" s="9">
        <v>79.099999999999994</v>
      </c>
      <c r="F35" s="8" t="s">
        <v>101</v>
      </c>
      <c r="G35" s="10" t="s">
        <v>25</v>
      </c>
      <c r="H35" s="10"/>
      <c r="I35" s="10" t="s">
        <v>25</v>
      </c>
      <c r="J35" s="8"/>
      <c r="K35" s="11" t="s">
        <v>25</v>
      </c>
      <c r="L35" s="11" t="s">
        <v>25</v>
      </c>
    </row>
    <row r="36" spans="1:12" ht="17.649999999999999" x14ac:dyDescent="0.45">
      <c r="A36" s="12">
        <v>32</v>
      </c>
      <c r="B36" s="12" t="s">
        <v>25</v>
      </c>
      <c r="C36" s="13">
        <f t="shared" si="0"/>
        <v>5.4000000000000057</v>
      </c>
      <c r="D36" s="13">
        <f t="shared" si="1"/>
        <v>5.4000000000000057</v>
      </c>
      <c r="E36" s="14">
        <v>84.5</v>
      </c>
      <c r="F36" s="12" t="s">
        <v>40</v>
      </c>
      <c r="G36" s="16" t="s">
        <v>57</v>
      </c>
      <c r="H36" s="7" t="s">
        <v>37</v>
      </c>
      <c r="I36" s="7" t="s">
        <v>102</v>
      </c>
      <c r="J36" s="12" t="s">
        <v>103</v>
      </c>
      <c r="K36" s="15" t="s">
        <v>25</v>
      </c>
      <c r="L36" s="15" t="s">
        <v>25</v>
      </c>
    </row>
    <row r="37" spans="1:12" ht="17.649999999999999" x14ac:dyDescent="0.45">
      <c r="A37" s="12">
        <v>33</v>
      </c>
      <c r="B37" s="12"/>
      <c r="C37" s="13">
        <f t="shared" si="0"/>
        <v>9.9999999999994316E-2</v>
      </c>
      <c r="D37" s="13">
        <f t="shared" si="1"/>
        <v>5.5</v>
      </c>
      <c r="E37" s="14">
        <v>84.6</v>
      </c>
      <c r="F37" s="12" t="s">
        <v>40</v>
      </c>
      <c r="G37" s="7" t="s">
        <v>44</v>
      </c>
      <c r="H37" s="7" t="s">
        <v>29</v>
      </c>
      <c r="I37" s="7" t="s">
        <v>38</v>
      </c>
      <c r="J37" s="12" t="s">
        <v>104</v>
      </c>
      <c r="K37" s="15"/>
      <c r="L37" s="15"/>
    </row>
    <row r="38" spans="1:12" ht="17.649999999999999" x14ac:dyDescent="0.45">
      <c r="A38" s="8">
        <v>34</v>
      </c>
      <c r="B38" s="8" t="s">
        <v>105</v>
      </c>
      <c r="C38" s="19">
        <f t="shared" si="0"/>
        <v>2.3000000000000114</v>
      </c>
      <c r="D38" s="19">
        <f t="shared" si="1"/>
        <v>7.8000000000000114</v>
      </c>
      <c r="E38" s="9">
        <v>86.9</v>
      </c>
      <c r="F38" s="8" t="s">
        <v>106</v>
      </c>
      <c r="G38" s="10"/>
      <c r="H38" s="10"/>
      <c r="I38" s="10"/>
      <c r="J38" s="8" t="s">
        <v>107</v>
      </c>
      <c r="K38" s="11"/>
      <c r="L38" s="11"/>
    </row>
    <row r="39" spans="1:12" ht="17.649999999999999" x14ac:dyDescent="0.45">
      <c r="A39" s="12">
        <v>35</v>
      </c>
      <c r="B39" s="12"/>
      <c r="C39" s="13">
        <f t="shared" si="0"/>
        <v>2.1999999999999886</v>
      </c>
      <c r="D39" s="13">
        <f t="shared" si="1"/>
        <v>2.1999999999999886</v>
      </c>
      <c r="E39" s="14">
        <v>89.1</v>
      </c>
      <c r="F39" s="12" t="s">
        <v>40</v>
      </c>
      <c r="G39" s="7" t="s">
        <v>57</v>
      </c>
      <c r="H39" s="7" t="s">
        <v>37</v>
      </c>
      <c r="I39" s="7" t="s">
        <v>38</v>
      </c>
      <c r="J39" s="12"/>
      <c r="K39" s="15"/>
      <c r="L39" s="15"/>
    </row>
    <row r="40" spans="1:12" ht="17.649999999999999" x14ac:dyDescent="0.45">
      <c r="A40" s="12">
        <v>36</v>
      </c>
      <c r="B40" s="12" t="s">
        <v>25</v>
      </c>
      <c r="C40" s="13">
        <f t="shared" si="0"/>
        <v>0.30000000000001137</v>
      </c>
      <c r="D40" s="13">
        <f t="shared" si="1"/>
        <v>2.5</v>
      </c>
      <c r="E40" s="14">
        <v>89.4</v>
      </c>
      <c r="F40" s="12" t="s">
        <v>40</v>
      </c>
      <c r="G40" s="7" t="s">
        <v>44</v>
      </c>
      <c r="H40" s="7" t="s">
        <v>37</v>
      </c>
      <c r="I40" s="7" t="s">
        <v>98</v>
      </c>
      <c r="J40" s="12"/>
      <c r="K40" s="15" t="s">
        <v>25</v>
      </c>
      <c r="L40" s="15" t="s">
        <v>25</v>
      </c>
    </row>
    <row r="41" spans="1:12" ht="17.649999999999999" x14ac:dyDescent="0.45">
      <c r="A41" s="12">
        <v>37</v>
      </c>
      <c r="B41" s="12" t="s">
        <v>25</v>
      </c>
      <c r="C41" s="13">
        <f t="shared" si="0"/>
        <v>0.19999999999998863</v>
      </c>
      <c r="D41" s="13">
        <f t="shared" si="1"/>
        <v>2.6999999999999886</v>
      </c>
      <c r="E41" s="14">
        <v>89.6</v>
      </c>
      <c r="F41" s="12" t="s">
        <v>40</v>
      </c>
      <c r="G41" s="7" t="s">
        <v>44</v>
      </c>
      <c r="H41" s="7" t="s">
        <v>29</v>
      </c>
      <c r="I41" s="7" t="s">
        <v>38</v>
      </c>
      <c r="J41" s="12" t="s">
        <v>108</v>
      </c>
      <c r="K41" s="15" t="s">
        <v>25</v>
      </c>
      <c r="L41" s="15" t="s">
        <v>25</v>
      </c>
    </row>
    <row r="42" spans="1:12" ht="17.649999999999999" x14ac:dyDescent="0.45">
      <c r="A42" s="12">
        <v>38</v>
      </c>
      <c r="B42" s="12" t="s">
        <v>25</v>
      </c>
      <c r="C42" s="13">
        <f t="shared" si="0"/>
        <v>0.20000000000000284</v>
      </c>
      <c r="D42" s="13">
        <f t="shared" si="1"/>
        <v>2.8999999999999915</v>
      </c>
      <c r="E42" s="14">
        <v>89.8</v>
      </c>
      <c r="F42" s="12" t="s">
        <v>109</v>
      </c>
      <c r="G42" s="7" t="s">
        <v>28</v>
      </c>
      <c r="H42" s="7" t="s">
        <v>29</v>
      </c>
      <c r="I42" s="7" t="s">
        <v>110</v>
      </c>
      <c r="J42" s="12"/>
      <c r="K42" s="15" t="s">
        <v>25</v>
      </c>
      <c r="L42" s="15" t="s">
        <v>25</v>
      </c>
    </row>
    <row r="43" spans="1:12" ht="17.649999999999999" x14ac:dyDescent="0.45">
      <c r="A43" s="12">
        <v>39</v>
      </c>
      <c r="B43" s="12"/>
      <c r="C43" s="13">
        <f t="shared" si="0"/>
        <v>0.60000000000000853</v>
      </c>
      <c r="D43" s="13">
        <f t="shared" si="1"/>
        <v>3.5</v>
      </c>
      <c r="E43" s="14">
        <v>90.4</v>
      </c>
      <c r="F43" s="12"/>
      <c r="G43" s="7" t="s">
        <v>44</v>
      </c>
      <c r="H43" s="7" t="s">
        <v>37</v>
      </c>
      <c r="I43" s="7" t="s">
        <v>38</v>
      </c>
      <c r="J43" s="12" t="s">
        <v>111</v>
      </c>
      <c r="K43" s="15"/>
      <c r="L43" s="15"/>
    </row>
    <row r="44" spans="1:12" ht="17.649999999999999" x14ac:dyDescent="0.45">
      <c r="A44" s="12">
        <v>40</v>
      </c>
      <c r="B44" s="12" t="s">
        <v>25</v>
      </c>
      <c r="C44" s="13">
        <f t="shared" si="0"/>
        <v>0.19999999999998863</v>
      </c>
      <c r="D44" s="13">
        <f t="shared" si="1"/>
        <v>3.6999999999999886</v>
      </c>
      <c r="E44" s="14">
        <v>90.6</v>
      </c>
      <c r="F44" s="12" t="s">
        <v>112</v>
      </c>
      <c r="G44" s="7" t="s">
        <v>44</v>
      </c>
      <c r="H44" s="7" t="s">
        <v>29</v>
      </c>
      <c r="I44" s="7" t="s">
        <v>102</v>
      </c>
      <c r="J44" s="12"/>
      <c r="K44" s="15" t="s">
        <v>25</v>
      </c>
      <c r="L44" s="15" t="s">
        <v>25</v>
      </c>
    </row>
    <row r="45" spans="1:12" ht="17.649999999999999" x14ac:dyDescent="0.45">
      <c r="A45" s="12">
        <v>41</v>
      </c>
      <c r="B45" s="12" t="s">
        <v>25</v>
      </c>
      <c r="C45" s="13">
        <f t="shared" si="0"/>
        <v>3</v>
      </c>
      <c r="D45" s="13">
        <f t="shared" si="1"/>
        <v>6.6999999999999886</v>
      </c>
      <c r="E45" s="14">
        <v>93.6</v>
      </c>
      <c r="F45" s="12" t="s">
        <v>40</v>
      </c>
      <c r="G45" s="7" t="s">
        <v>44</v>
      </c>
      <c r="H45" s="7" t="s">
        <v>29</v>
      </c>
      <c r="I45" s="7" t="s">
        <v>113</v>
      </c>
      <c r="J45" s="12"/>
      <c r="K45" s="15" t="s">
        <v>25</v>
      </c>
      <c r="L45" s="15" t="s">
        <v>25</v>
      </c>
    </row>
    <row r="46" spans="1:12" ht="17.649999999999999" x14ac:dyDescent="0.45">
      <c r="A46" s="8">
        <v>42</v>
      </c>
      <c r="B46" s="8" t="s">
        <v>114</v>
      </c>
      <c r="C46" s="19">
        <f t="shared" si="0"/>
        <v>0.80000000000001137</v>
      </c>
      <c r="D46" s="19">
        <f t="shared" si="1"/>
        <v>7.5</v>
      </c>
      <c r="E46" s="9">
        <v>94.4</v>
      </c>
      <c r="F46" s="8" t="s">
        <v>115</v>
      </c>
      <c r="G46" s="10" t="s">
        <v>25</v>
      </c>
      <c r="H46" s="10"/>
      <c r="I46" s="10" t="s">
        <v>25</v>
      </c>
      <c r="J46" s="8" t="s">
        <v>107</v>
      </c>
      <c r="K46" s="11" t="s">
        <v>25</v>
      </c>
      <c r="L46" s="11" t="s">
        <v>25</v>
      </c>
    </row>
    <row r="47" spans="1:12" ht="17.649999999999999" x14ac:dyDescent="0.45">
      <c r="A47" s="12">
        <v>43</v>
      </c>
      <c r="B47" s="12" t="s">
        <v>25</v>
      </c>
      <c r="C47" s="13">
        <f t="shared" si="0"/>
        <v>1.2999999999999972</v>
      </c>
      <c r="D47" s="13">
        <f t="shared" si="1"/>
        <v>1.2999999999999972</v>
      </c>
      <c r="E47" s="14">
        <v>95.7</v>
      </c>
      <c r="F47" s="12" t="s">
        <v>25</v>
      </c>
      <c r="G47" s="7" t="s">
        <v>116</v>
      </c>
      <c r="H47" s="20" t="s">
        <v>117</v>
      </c>
      <c r="I47" s="7" t="s">
        <v>102</v>
      </c>
      <c r="J47" s="17" t="s">
        <v>118</v>
      </c>
      <c r="K47" s="15" t="s">
        <v>25</v>
      </c>
      <c r="L47" s="15" t="s">
        <v>25</v>
      </c>
    </row>
    <row r="48" spans="1:12" ht="17.649999999999999" x14ac:dyDescent="0.45">
      <c r="A48" s="12">
        <v>44</v>
      </c>
      <c r="B48" s="12" t="s">
        <v>25</v>
      </c>
      <c r="C48" s="13">
        <f t="shared" si="0"/>
        <v>1.3999999999999915</v>
      </c>
      <c r="D48" s="13">
        <f t="shared" si="1"/>
        <v>2.6999999999999886</v>
      </c>
      <c r="E48" s="14">
        <v>97.1</v>
      </c>
      <c r="F48" s="12" t="s">
        <v>25</v>
      </c>
      <c r="G48" s="7" t="s">
        <v>44</v>
      </c>
      <c r="H48" s="7" t="s">
        <v>29</v>
      </c>
      <c r="I48" s="7" t="s">
        <v>110</v>
      </c>
      <c r="J48" s="12"/>
      <c r="K48" s="15" t="s">
        <v>25</v>
      </c>
      <c r="L48" s="15" t="s">
        <v>25</v>
      </c>
    </row>
    <row r="49" spans="1:12" ht="17.649999999999999" x14ac:dyDescent="0.45">
      <c r="A49" s="12">
        <v>45</v>
      </c>
      <c r="B49" s="12" t="s">
        <v>25</v>
      </c>
      <c r="C49" s="13">
        <f t="shared" si="0"/>
        <v>0.5</v>
      </c>
      <c r="D49" s="13">
        <f t="shared" si="1"/>
        <v>3.1999999999999886</v>
      </c>
      <c r="E49" s="14">
        <v>97.6</v>
      </c>
      <c r="F49" s="12" t="s">
        <v>119</v>
      </c>
      <c r="G49" s="7" t="s">
        <v>90</v>
      </c>
      <c r="H49" s="7" t="s">
        <v>29</v>
      </c>
      <c r="I49" s="7" t="s">
        <v>95</v>
      </c>
      <c r="J49" s="12" t="s">
        <v>120</v>
      </c>
      <c r="K49" s="15" t="s">
        <v>25</v>
      </c>
      <c r="L49" s="15" t="s">
        <v>25</v>
      </c>
    </row>
    <row r="50" spans="1:12" ht="17.649999999999999" x14ac:dyDescent="0.45">
      <c r="A50" s="12">
        <v>46</v>
      </c>
      <c r="B50" s="12"/>
      <c r="C50" s="13">
        <f t="shared" si="0"/>
        <v>4.2000000000000028</v>
      </c>
      <c r="D50" s="13">
        <f t="shared" si="1"/>
        <v>7.3999999999999915</v>
      </c>
      <c r="E50" s="14">
        <v>101.8</v>
      </c>
      <c r="F50" s="12" t="s">
        <v>121</v>
      </c>
      <c r="G50" s="7" t="s">
        <v>28</v>
      </c>
      <c r="H50" s="7" t="s">
        <v>29</v>
      </c>
      <c r="I50" s="16" t="s">
        <v>102</v>
      </c>
      <c r="J50" s="12"/>
      <c r="K50" s="15"/>
      <c r="L50" s="15"/>
    </row>
    <row r="51" spans="1:12" ht="17.649999999999999" x14ac:dyDescent="0.45">
      <c r="A51" s="12">
        <v>47</v>
      </c>
      <c r="B51" s="12"/>
      <c r="C51" s="13">
        <f t="shared" si="0"/>
        <v>2.2999999999999972</v>
      </c>
      <c r="D51" s="13">
        <f t="shared" si="1"/>
        <v>9.6999999999999886</v>
      </c>
      <c r="E51" s="14">
        <v>104.1</v>
      </c>
      <c r="F51" s="12"/>
      <c r="G51" s="7" t="s">
        <v>44</v>
      </c>
      <c r="H51" s="7" t="s">
        <v>29</v>
      </c>
      <c r="I51" s="7" t="s">
        <v>38</v>
      </c>
      <c r="J51" s="12"/>
      <c r="K51" s="15"/>
      <c r="L51" s="15"/>
    </row>
    <row r="52" spans="1:12" ht="17.649999999999999" x14ac:dyDescent="0.45">
      <c r="A52" s="8">
        <v>48</v>
      </c>
      <c r="B52" s="8" t="s">
        <v>122</v>
      </c>
      <c r="C52" s="19">
        <f t="shared" si="0"/>
        <v>0.20000000000000284</v>
      </c>
      <c r="D52" s="19">
        <f t="shared" si="1"/>
        <v>9.8999999999999915</v>
      </c>
      <c r="E52" s="9">
        <v>104.3</v>
      </c>
      <c r="F52" s="8" t="s">
        <v>123</v>
      </c>
      <c r="G52" s="10" t="s">
        <v>25</v>
      </c>
      <c r="H52" s="10"/>
      <c r="I52" s="10" t="s">
        <v>25</v>
      </c>
      <c r="J52" s="8" t="s">
        <v>107</v>
      </c>
      <c r="K52" s="11" t="s">
        <v>25</v>
      </c>
      <c r="L52" s="11" t="s">
        <v>25</v>
      </c>
    </row>
    <row r="53" spans="1:12" ht="17.649999999999999" x14ac:dyDescent="0.45">
      <c r="A53" s="12">
        <v>49</v>
      </c>
      <c r="B53" s="12"/>
      <c r="C53" s="13">
        <f t="shared" si="0"/>
        <v>1.9000000000000057</v>
      </c>
      <c r="D53" s="13">
        <f t="shared" si="1"/>
        <v>1.9000000000000057</v>
      </c>
      <c r="E53" s="14">
        <v>106.2</v>
      </c>
      <c r="F53" s="12"/>
      <c r="G53" s="7" t="s">
        <v>28</v>
      </c>
      <c r="H53" s="7" t="s">
        <v>37</v>
      </c>
      <c r="I53" s="7" t="s">
        <v>38</v>
      </c>
      <c r="J53" s="12"/>
      <c r="K53" s="15"/>
      <c r="L53" s="15"/>
    </row>
    <row r="54" spans="1:12" ht="17.649999999999999" x14ac:dyDescent="0.45">
      <c r="A54" s="12">
        <v>50</v>
      </c>
      <c r="B54" s="12"/>
      <c r="C54" s="13">
        <f t="shared" si="0"/>
        <v>1.3999999999999915</v>
      </c>
      <c r="D54" s="13">
        <f t="shared" si="1"/>
        <v>3.2999999999999972</v>
      </c>
      <c r="E54" s="14">
        <v>107.6</v>
      </c>
      <c r="F54" s="12" t="s">
        <v>124</v>
      </c>
      <c r="G54" s="7" t="s">
        <v>44</v>
      </c>
      <c r="H54" s="7" t="s">
        <v>29</v>
      </c>
      <c r="I54" s="7" t="s">
        <v>95</v>
      </c>
      <c r="J54" s="12"/>
      <c r="K54" s="15"/>
      <c r="L54" s="15"/>
    </row>
    <row r="55" spans="1:12" ht="35.25" x14ac:dyDescent="0.45">
      <c r="A55" s="8">
        <v>51</v>
      </c>
      <c r="B55" s="8" t="s">
        <v>125</v>
      </c>
      <c r="C55" s="19">
        <f t="shared" si="0"/>
        <v>4.4000000000000057</v>
      </c>
      <c r="D55" s="19">
        <f t="shared" si="1"/>
        <v>7.7000000000000028</v>
      </c>
      <c r="E55" s="9">
        <v>112</v>
      </c>
      <c r="F55" s="8" t="s">
        <v>126</v>
      </c>
      <c r="G55" s="10" t="s">
        <v>25</v>
      </c>
      <c r="H55" s="10"/>
      <c r="I55" s="10"/>
      <c r="J55" s="8" t="s">
        <v>260</v>
      </c>
      <c r="K55" s="11">
        <v>44928.415788398692</v>
      </c>
      <c r="L55" s="11">
        <v>44928.572569444441</v>
      </c>
    </row>
    <row r="56" spans="1:12" ht="17.649999999999999" x14ac:dyDescent="0.45">
      <c r="A56" s="12">
        <v>52</v>
      </c>
      <c r="B56" s="12" t="s">
        <v>25</v>
      </c>
      <c r="C56" s="28">
        <f t="shared" si="0"/>
        <v>6.7000000000000028</v>
      </c>
      <c r="D56" s="28">
        <f t="shared" si="1"/>
        <v>6.7000000000000028</v>
      </c>
      <c r="E56" s="29">
        <v>118.7</v>
      </c>
      <c r="F56" s="17" t="s">
        <v>254</v>
      </c>
      <c r="G56" s="7" t="s">
        <v>57</v>
      </c>
      <c r="H56" s="16" t="s">
        <v>37</v>
      </c>
      <c r="I56" s="7" t="s">
        <v>255</v>
      </c>
      <c r="J56" s="17"/>
      <c r="K56" s="15" t="s">
        <v>25</v>
      </c>
      <c r="L56" s="15" t="s">
        <v>25</v>
      </c>
    </row>
    <row r="57" spans="1:12" ht="17.649999999999999" x14ac:dyDescent="0.45">
      <c r="A57" s="12">
        <v>53</v>
      </c>
      <c r="B57" s="12" t="s">
        <v>25</v>
      </c>
      <c r="C57" s="28">
        <f t="shared" si="0"/>
        <v>0.59999999999999432</v>
      </c>
      <c r="D57" s="28">
        <f t="shared" si="1"/>
        <v>7.2999999999999972</v>
      </c>
      <c r="E57" s="29">
        <v>119.3</v>
      </c>
      <c r="F57" s="17" t="s">
        <v>257</v>
      </c>
      <c r="G57" s="16" t="s">
        <v>33</v>
      </c>
      <c r="H57" s="16" t="s">
        <v>29</v>
      </c>
      <c r="I57" s="7" t="s">
        <v>256</v>
      </c>
      <c r="J57" s="12"/>
      <c r="K57" s="15" t="s">
        <v>25</v>
      </c>
      <c r="L57" s="15" t="s">
        <v>25</v>
      </c>
    </row>
    <row r="58" spans="1:12" ht="17.649999999999999" x14ac:dyDescent="0.45">
      <c r="A58" s="12"/>
      <c r="B58" s="12"/>
      <c r="C58" s="28">
        <f t="shared" si="0"/>
        <v>0.79999999999999716</v>
      </c>
      <c r="D58" s="28">
        <f t="shared" si="1"/>
        <v>8.0999999999999943</v>
      </c>
      <c r="E58" s="29">
        <v>120.1</v>
      </c>
      <c r="F58" s="17" t="s">
        <v>258</v>
      </c>
      <c r="G58" s="16" t="s">
        <v>28</v>
      </c>
      <c r="H58" s="16" t="s">
        <v>29</v>
      </c>
      <c r="I58" s="7" t="s">
        <v>38</v>
      </c>
      <c r="J58" s="12"/>
      <c r="K58" s="15"/>
      <c r="L58" s="15"/>
    </row>
    <row r="59" spans="1:12" ht="35.25" x14ac:dyDescent="0.45">
      <c r="A59" s="12">
        <v>54</v>
      </c>
      <c r="B59" s="12"/>
      <c r="C59" s="28">
        <f t="shared" si="0"/>
        <v>16.200000000000017</v>
      </c>
      <c r="D59" s="28">
        <f t="shared" si="1"/>
        <v>24.300000000000011</v>
      </c>
      <c r="E59" s="29">
        <v>136.30000000000001</v>
      </c>
      <c r="F59" s="12" t="s">
        <v>131</v>
      </c>
      <c r="G59" s="7" t="s">
        <v>57</v>
      </c>
      <c r="H59" s="7" t="s">
        <v>38</v>
      </c>
      <c r="I59" s="7" t="s">
        <v>38</v>
      </c>
      <c r="J59" s="12" t="s">
        <v>132</v>
      </c>
      <c r="K59" s="15"/>
      <c r="L59" s="15"/>
    </row>
    <row r="60" spans="1:12" ht="35.25" x14ac:dyDescent="0.45">
      <c r="A60" s="12">
        <v>55</v>
      </c>
      <c r="B60" s="12"/>
      <c r="C60" s="28">
        <f t="shared" si="0"/>
        <v>9.8999999999999773</v>
      </c>
      <c r="D60" s="28">
        <f t="shared" si="1"/>
        <v>34.199999999999989</v>
      </c>
      <c r="E60" s="29">
        <v>146.19999999999999</v>
      </c>
      <c r="F60" s="12"/>
      <c r="G60" s="7" t="s">
        <v>33</v>
      </c>
      <c r="H60" s="7" t="s">
        <v>91</v>
      </c>
      <c r="I60" s="7" t="s">
        <v>38</v>
      </c>
      <c r="J60" s="12" t="s">
        <v>133</v>
      </c>
      <c r="K60" s="15"/>
      <c r="L60" s="15"/>
    </row>
    <row r="61" spans="1:12" ht="27" x14ac:dyDescent="0.45">
      <c r="A61" s="12">
        <v>56</v>
      </c>
      <c r="B61" s="12"/>
      <c r="C61" s="28">
        <f t="shared" si="0"/>
        <v>1</v>
      </c>
      <c r="D61" s="28">
        <f t="shared" si="1"/>
        <v>35.199999999999989</v>
      </c>
      <c r="E61" s="29">
        <v>147.19999999999999</v>
      </c>
      <c r="F61" s="12" t="s">
        <v>134</v>
      </c>
      <c r="G61" s="7" t="s">
        <v>28</v>
      </c>
      <c r="H61" s="21" t="s">
        <v>135</v>
      </c>
      <c r="I61" s="7" t="s">
        <v>38</v>
      </c>
      <c r="J61" s="17" t="s">
        <v>136</v>
      </c>
      <c r="K61" s="15" t="s">
        <v>25</v>
      </c>
      <c r="L61" s="15" t="s">
        <v>25</v>
      </c>
    </row>
    <row r="62" spans="1:12" ht="52.9" x14ac:dyDescent="0.45">
      <c r="A62" s="8">
        <v>57</v>
      </c>
      <c r="B62" s="8" t="s">
        <v>137</v>
      </c>
      <c r="C62" s="59">
        <f t="shared" si="0"/>
        <v>0</v>
      </c>
      <c r="D62" s="59">
        <f t="shared" si="1"/>
        <v>35.199999999999989</v>
      </c>
      <c r="E62" s="58">
        <v>147.19999999999999</v>
      </c>
      <c r="F62" s="8" t="s">
        <v>138</v>
      </c>
      <c r="G62" s="10" t="s">
        <v>25</v>
      </c>
      <c r="H62" s="10"/>
      <c r="I62" s="10" t="s">
        <v>25</v>
      </c>
      <c r="J62" s="8" t="s">
        <v>259</v>
      </c>
      <c r="K62" s="11">
        <v>44928.464808006538</v>
      </c>
      <c r="L62" s="11">
        <v>44928.68368055555</v>
      </c>
    </row>
    <row r="63" spans="1:12" ht="17.649999999999999" x14ac:dyDescent="0.45">
      <c r="A63" s="12">
        <v>58</v>
      </c>
      <c r="B63" s="12" t="s">
        <v>25</v>
      </c>
      <c r="C63" s="28">
        <f t="shared" si="0"/>
        <v>14.300000000000011</v>
      </c>
      <c r="D63" s="28">
        <f t="shared" si="1"/>
        <v>14.300000000000011</v>
      </c>
      <c r="E63" s="29">
        <f>160.8+0.7</f>
        <v>161.5</v>
      </c>
      <c r="F63" s="12" t="s">
        <v>139</v>
      </c>
      <c r="G63" s="7" t="s">
        <v>44</v>
      </c>
      <c r="H63" s="7" t="s">
        <v>37</v>
      </c>
      <c r="I63" s="7" t="s">
        <v>140</v>
      </c>
      <c r="J63" s="12"/>
      <c r="K63" s="15" t="s">
        <v>25</v>
      </c>
      <c r="L63" s="15" t="s">
        <v>25</v>
      </c>
    </row>
    <row r="64" spans="1:12" ht="35.25" x14ac:dyDescent="0.45">
      <c r="A64" s="12">
        <v>59</v>
      </c>
      <c r="B64" s="12"/>
      <c r="C64" s="28">
        <f t="shared" si="0"/>
        <v>8</v>
      </c>
      <c r="D64" s="28">
        <f t="shared" si="1"/>
        <v>22.300000000000011</v>
      </c>
      <c r="E64" s="29">
        <v>169.5</v>
      </c>
      <c r="F64" s="12"/>
      <c r="G64" s="7" t="s">
        <v>90</v>
      </c>
      <c r="H64" s="7" t="s">
        <v>91</v>
      </c>
      <c r="I64" s="7" t="s">
        <v>38</v>
      </c>
      <c r="J64" s="12" t="s">
        <v>142</v>
      </c>
      <c r="K64" s="15"/>
      <c r="L64" s="15"/>
    </row>
    <row r="65" spans="1:12" ht="35.25" x14ac:dyDescent="0.45">
      <c r="A65" s="12">
        <v>60</v>
      </c>
      <c r="B65" s="12" t="s">
        <v>25</v>
      </c>
      <c r="C65" s="28">
        <f t="shared" si="0"/>
        <v>2.4000000000000057</v>
      </c>
      <c r="D65" s="28">
        <f t="shared" si="1"/>
        <v>24.700000000000017</v>
      </c>
      <c r="E65" s="29">
        <v>171.9</v>
      </c>
      <c r="F65" s="12" t="s">
        <v>143</v>
      </c>
      <c r="G65" s="7" t="s">
        <v>28</v>
      </c>
      <c r="H65" s="7" t="s">
        <v>37</v>
      </c>
      <c r="I65" s="7" t="s">
        <v>102</v>
      </c>
      <c r="J65" s="12" t="s">
        <v>144</v>
      </c>
      <c r="K65" s="15" t="s">
        <v>25</v>
      </c>
      <c r="L65" s="15" t="s">
        <v>25</v>
      </c>
    </row>
    <row r="66" spans="1:12" ht="17.649999999999999" x14ac:dyDescent="0.45">
      <c r="A66" s="12">
        <v>61</v>
      </c>
      <c r="B66" s="12" t="s">
        <v>25</v>
      </c>
      <c r="C66" s="28">
        <f t="shared" si="0"/>
        <v>9.9999999999994316E-2</v>
      </c>
      <c r="D66" s="28">
        <f t="shared" si="1"/>
        <v>24.800000000000011</v>
      </c>
      <c r="E66" s="29">
        <v>172</v>
      </c>
      <c r="F66" s="12" t="s">
        <v>145</v>
      </c>
      <c r="G66" s="16" t="s">
        <v>44</v>
      </c>
      <c r="H66" s="7" t="s">
        <v>29</v>
      </c>
      <c r="I66" s="7" t="s">
        <v>140</v>
      </c>
      <c r="J66" s="12"/>
      <c r="K66" s="15" t="s">
        <v>25</v>
      </c>
      <c r="L66" s="15" t="s">
        <v>25</v>
      </c>
    </row>
    <row r="67" spans="1:12" ht="17.649999999999999" x14ac:dyDescent="0.45">
      <c r="A67" s="12">
        <v>62</v>
      </c>
      <c r="B67" s="12" t="s">
        <v>25</v>
      </c>
      <c r="C67" s="28">
        <f t="shared" si="0"/>
        <v>0.5</v>
      </c>
      <c r="D67" s="28">
        <f t="shared" si="1"/>
        <v>25.300000000000011</v>
      </c>
      <c r="E67" s="29">
        <v>172.5</v>
      </c>
      <c r="F67" s="12" t="s">
        <v>146</v>
      </c>
      <c r="G67" s="7" t="s">
        <v>28</v>
      </c>
      <c r="H67" s="7" t="s">
        <v>37</v>
      </c>
      <c r="I67" s="7" t="s">
        <v>38</v>
      </c>
      <c r="J67" s="12" t="s">
        <v>147</v>
      </c>
      <c r="K67" s="15" t="s">
        <v>25</v>
      </c>
      <c r="L67" s="15" t="s">
        <v>25</v>
      </c>
    </row>
    <row r="68" spans="1:12" ht="35.25" x14ac:dyDescent="0.45">
      <c r="A68" s="8">
        <v>63</v>
      </c>
      <c r="B68" s="8" t="s">
        <v>148</v>
      </c>
      <c r="C68" s="59">
        <f t="shared" si="0"/>
        <v>0.40000000000000568</v>
      </c>
      <c r="D68" s="59">
        <f t="shared" si="1"/>
        <v>25.700000000000017</v>
      </c>
      <c r="E68" s="58">
        <v>172.9</v>
      </c>
      <c r="F68" s="8" t="s">
        <v>149</v>
      </c>
      <c r="G68" s="10" t="s">
        <v>25</v>
      </c>
      <c r="H68" s="10" t="s">
        <v>25</v>
      </c>
      <c r="I68" s="10" t="s">
        <v>25</v>
      </c>
      <c r="J68" s="8" t="s">
        <v>260</v>
      </c>
      <c r="K68" s="11">
        <v>44928.505249182999</v>
      </c>
      <c r="L68" s="11">
        <v>44928.775347222218</v>
      </c>
    </row>
    <row r="69" spans="1:12" ht="17.649999999999999" x14ac:dyDescent="0.45">
      <c r="A69" s="12">
        <v>64</v>
      </c>
      <c r="B69" s="12" t="s">
        <v>25</v>
      </c>
      <c r="C69" s="28">
        <f t="shared" si="0"/>
        <v>1</v>
      </c>
      <c r="D69" s="28">
        <f t="shared" si="1"/>
        <v>1</v>
      </c>
      <c r="E69" s="29">
        <v>173.9</v>
      </c>
      <c r="F69" s="12" t="s">
        <v>150</v>
      </c>
      <c r="G69" s="7" t="s">
        <v>28</v>
      </c>
      <c r="H69" s="7" t="s">
        <v>37</v>
      </c>
      <c r="I69" s="7" t="s">
        <v>151</v>
      </c>
      <c r="J69" s="12" t="s">
        <v>152</v>
      </c>
      <c r="K69" s="15" t="s">
        <v>25</v>
      </c>
      <c r="L69" s="15" t="s">
        <v>25</v>
      </c>
    </row>
    <row r="70" spans="1:12" ht="17.649999999999999" x14ac:dyDescent="0.45">
      <c r="A70" s="12">
        <v>65</v>
      </c>
      <c r="B70" s="12" t="s">
        <v>25</v>
      </c>
      <c r="C70" s="28">
        <f t="shared" si="0"/>
        <v>0.40000000000000568</v>
      </c>
      <c r="D70" s="28">
        <f t="shared" si="1"/>
        <v>1.4000000000000057</v>
      </c>
      <c r="E70" s="29">
        <v>174.3</v>
      </c>
      <c r="F70" s="12" t="s">
        <v>153</v>
      </c>
      <c r="G70" s="7" t="s">
        <v>28</v>
      </c>
      <c r="H70" s="7" t="s">
        <v>29</v>
      </c>
      <c r="I70" s="7" t="s">
        <v>140</v>
      </c>
      <c r="J70" s="12" t="s">
        <v>154</v>
      </c>
      <c r="K70" s="15" t="s">
        <v>25</v>
      </c>
      <c r="L70" s="15" t="s">
        <v>25</v>
      </c>
    </row>
    <row r="71" spans="1:12" ht="35.25" x14ac:dyDescent="0.45">
      <c r="A71" s="12">
        <v>66</v>
      </c>
      <c r="B71" s="12" t="s">
        <v>25</v>
      </c>
      <c r="C71" s="28">
        <f t="shared" si="0"/>
        <v>7.0999999999999943</v>
      </c>
      <c r="D71" s="28">
        <f t="shared" si="1"/>
        <v>8.5</v>
      </c>
      <c r="E71" s="29">
        <v>181.4</v>
      </c>
      <c r="F71" s="12" t="s">
        <v>155</v>
      </c>
      <c r="G71" s="7" t="s">
        <v>33</v>
      </c>
      <c r="H71" s="7" t="s">
        <v>29</v>
      </c>
      <c r="I71" s="7" t="s">
        <v>156</v>
      </c>
      <c r="J71" s="12" t="s">
        <v>157</v>
      </c>
      <c r="K71" s="15" t="s">
        <v>25</v>
      </c>
      <c r="L71" s="15" t="s">
        <v>25</v>
      </c>
    </row>
    <row r="72" spans="1:12" ht="17.649999999999999" x14ac:dyDescent="0.45">
      <c r="A72" s="12">
        <v>67</v>
      </c>
      <c r="B72" s="12" t="s">
        <v>25</v>
      </c>
      <c r="C72" s="28">
        <f t="shared" si="0"/>
        <v>7.5999999999999943</v>
      </c>
      <c r="D72" s="28">
        <f t="shared" si="1"/>
        <v>16.099999999999994</v>
      </c>
      <c r="E72" s="29">
        <v>189</v>
      </c>
      <c r="F72" s="12" t="s">
        <v>158</v>
      </c>
      <c r="G72" s="7" t="s">
        <v>28</v>
      </c>
      <c r="H72" s="7" t="s">
        <v>37</v>
      </c>
      <c r="I72" s="16" t="s">
        <v>34</v>
      </c>
      <c r="J72" s="12" t="s">
        <v>159</v>
      </c>
      <c r="K72" s="15" t="s">
        <v>25</v>
      </c>
      <c r="L72" s="15" t="s">
        <v>25</v>
      </c>
    </row>
    <row r="73" spans="1:12" ht="17.649999999999999" x14ac:dyDescent="0.45">
      <c r="A73" s="12">
        <v>68</v>
      </c>
      <c r="B73" s="12" t="s">
        <v>25</v>
      </c>
      <c r="C73" s="28">
        <f t="shared" si="0"/>
        <v>1.3000000000000114</v>
      </c>
      <c r="D73" s="28">
        <f t="shared" si="1"/>
        <v>17.400000000000006</v>
      </c>
      <c r="E73" s="29">
        <v>190.3</v>
      </c>
      <c r="F73" s="12" t="s">
        <v>160</v>
      </c>
      <c r="G73" s="7" t="s">
        <v>28</v>
      </c>
      <c r="H73" s="7" t="s">
        <v>29</v>
      </c>
      <c r="I73" s="7" t="s">
        <v>38</v>
      </c>
      <c r="J73" s="12"/>
      <c r="K73" s="15" t="s">
        <v>25</v>
      </c>
      <c r="L73" s="15" t="s">
        <v>25</v>
      </c>
    </row>
    <row r="74" spans="1:12" ht="17.649999999999999" x14ac:dyDescent="0.45">
      <c r="A74" s="12">
        <v>69</v>
      </c>
      <c r="B74" s="12" t="s">
        <v>25</v>
      </c>
      <c r="C74" s="28">
        <f t="shared" si="0"/>
        <v>2.3999999999999773</v>
      </c>
      <c r="D74" s="28">
        <f t="shared" si="1"/>
        <v>19.799999999999983</v>
      </c>
      <c r="E74" s="29">
        <v>192.7</v>
      </c>
      <c r="F74" s="12" t="s">
        <v>32</v>
      </c>
      <c r="G74" s="7" t="s">
        <v>44</v>
      </c>
      <c r="H74" s="7" t="s">
        <v>37</v>
      </c>
      <c r="I74" s="7" t="s">
        <v>30</v>
      </c>
      <c r="J74" s="12"/>
      <c r="K74" s="15" t="s">
        <v>25</v>
      </c>
      <c r="L74" s="15" t="s">
        <v>25</v>
      </c>
    </row>
    <row r="75" spans="1:12" ht="35.25" x14ac:dyDescent="0.45">
      <c r="A75" s="8">
        <v>70</v>
      </c>
      <c r="B75" s="8" t="s">
        <v>161</v>
      </c>
      <c r="C75" s="59">
        <f t="shared" si="0"/>
        <v>9.6000000000000227</v>
      </c>
      <c r="D75" s="59">
        <f t="shared" si="1"/>
        <v>29.400000000000006</v>
      </c>
      <c r="E75" s="58">
        <v>202.3</v>
      </c>
      <c r="F75" s="8" t="s">
        <v>162</v>
      </c>
      <c r="G75" s="10" t="s">
        <v>25</v>
      </c>
      <c r="H75" s="10"/>
      <c r="I75" s="10" t="s">
        <v>25</v>
      </c>
      <c r="J75" s="8" t="s">
        <v>260</v>
      </c>
      <c r="K75" s="11">
        <v>44928.537111928104</v>
      </c>
      <c r="L75" s="11">
        <v>44928.854166666664</v>
      </c>
    </row>
    <row r="76" spans="1:12" ht="17.649999999999999" x14ac:dyDescent="0.45">
      <c r="A76" s="12" t="s">
        <v>25</v>
      </c>
      <c r="B76" s="12" t="s">
        <v>25</v>
      </c>
      <c r="C76" s="22">
        <f>SUM(C5:C75)</f>
        <v>202.3</v>
      </c>
      <c r="D76" s="14">
        <f>SUM(D26,D29,D35,D38,D46,D52,D55,D62,D68,D75)</f>
        <v>202.3</v>
      </c>
      <c r="E76" s="14">
        <f>E75</f>
        <v>202.3</v>
      </c>
      <c r="F76" s="12"/>
      <c r="G76" s="7" t="s">
        <v>25</v>
      </c>
      <c r="H76" s="7" t="s">
        <v>25</v>
      </c>
      <c r="I76" s="7" t="s">
        <v>25</v>
      </c>
      <c r="J76" s="12" t="s">
        <v>25</v>
      </c>
      <c r="K76" s="15" t="s">
        <v>25</v>
      </c>
      <c r="L76" s="15" t="s">
        <v>25</v>
      </c>
    </row>
    <row r="77" spans="1:12" ht="17.649999999999999" x14ac:dyDescent="0.45">
      <c r="A77" s="12" t="s">
        <v>25</v>
      </c>
      <c r="B77" s="12" t="s">
        <v>25</v>
      </c>
      <c r="C77" s="22" t="s">
        <v>25</v>
      </c>
      <c r="D77" s="14" t="s">
        <v>25</v>
      </c>
      <c r="E77" s="14" t="s">
        <v>25</v>
      </c>
      <c r="F77" s="4" t="s">
        <v>163</v>
      </c>
      <c r="G77" s="7"/>
      <c r="H77" s="7"/>
      <c r="I77" s="7"/>
      <c r="J77" s="12"/>
      <c r="K77" s="15"/>
      <c r="L77" s="15"/>
    </row>
  </sheetData>
  <mergeCells count="4">
    <mergeCell ref="B1:C1"/>
    <mergeCell ref="B2:C2"/>
    <mergeCell ref="F1:H1"/>
    <mergeCell ref="F2:H2"/>
  </mergeCells>
  <phoneticPr fontId="10"/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9"/>
  <sheetViews>
    <sheetView workbookViewId="0"/>
  </sheetViews>
  <sheetFormatPr defaultColWidth="14.3984375" defaultRowHeight="15" customHeight="1" x14ac:dyDescent="0.45"/>
  <cols>
    <col min="1" max="1" width="8.3984375" customWidth="1"/>
    <col min="2" max="2" width="11.53125" customWidth="1"/>
    <col min="3" max="3" width="8.73046875" customWidth="1"/>
    <col min="4" max="4" width="9" customWidth="1"/>
    <col min="5" max="5" width="8.53125" customWidth="1"/>
    <col min="6" max="6" width="40" customWidth="1"/>
    <col min="7" max="7" width="7" customWidth="1"/>
    <col min="8" max="8" width="8.86328125" customWidth="1"/>
    <col min="9" max="9" width="7.53125" customWidth="1"/>
    <col min="10" max="10" width="8" customWidth="1"/>
    <col min="11" max="11" width="39.86328125" customWidth="1"/>
    <col min="12" max="12" width="10" customWidth="1"/>
    <col min="13" max="13" width="11.265625" customWidth="1"/>
  </cols>
  <sheetData>
    <row r="1" spans="1:13" ht="18.75" customHeight="1" x14ac:dyDescent="0.45">
      <c r="A1" s="4" t="s">
        <v>0</v>
      </c>
      <c r="B1" s="55" t="s">
        <v>1</v>
      </c>
      <c r="C1" s="52"/>
      <c r="D1" s="4" t="s">
        <v>2</v>
      </c>
      <c r="E1" s="4" t="s">
        <v>3</v>
      </c>
      <c r="F1" s="55" t="s">
        <v>4</v>
      </c>
      <c r="G1" s="52"/>
      <c r="H1" s="4" t="s">
        <v>5</v>
      </c>
      <c r="I1" s="23"/>
      <c r="J1" s="3" t="s">
        <v>6</v>
      </c>
      <c r="K1" s="3"/>
      <c r="L1" s="3"/>
      <c r="M1" s="3"/>
    </row>
    <row r="2" spans="1:13" ht="18.75" customHeight="1" x14ac:dyDescent="0.45">
      <c r="A2" s="4" t="s">
        <v>164</v>
      </c>
      <c r="B2" s="53">
        <v>45287</v>
      </c>
      <c r="C2" s="52"/>
      <c r="D2" s="4" t="s">
        <v>8</v>
      </c>
      <c r="E2" s="4">
        <v>200</v>
      </c>
      <c r="F2" s="55" t="s">
        <v>9</v>
      </c>
      <c r="G2" s="52"/>
      <c r="H2" s="24">
        <v>0.29166666666666669</v>
      </c>
      <c r="I2" s="23"/>
      <c r="J2" s="3" t="s">
        <v>10</v>
      </c>
      <c r="K2" s="3"/>
      <c r="L2" s="3"/>
      <c r="M2" s="3"/>
    </row>
    <row r="3" spans="1:13" ht="18.7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customHeight="1" x14ac:dyDescent="0.45">
      <c r="A4" s="12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165</v>
      </c>
      <c r="J4" s="12" t="s">
        <v>19</v>
      </c>
      <c r="K4" s="12" t="s">
        <v>20</v>
      </c>
      <c r="L4" s="12" t="s">
        <v>21</v>
      </c>
      <c r="M4" s="12" t="s">
        <v>22</v>
      </c>
    </row>
    <row r="5" spans="1:13" ht="18.75" customHeight="1" x14ac:dyDescent="0.45">
      <c r="A5" s="25">
        <v>1</v>
      </c>
      <c r="B5" s="25" t="s">
        <v>166</v>
      </c>
      <c r="C5" s="25">
        <v>0</v>
      </c>
      <c r="D5" s="26">
        <v>0</v>
      </c>
      <c r="E5" s="26">
        <v>0</v>
      </c>
      <c r="F5" s="25" t="s">
        <v>24</v>
      </c>
      <c r="G5" s="25" t="s">
        <v>25</v>
      </c>
      <c r="H5" s="25" t="s">
        <v>23</v>
      </c>
      <c r="I5" s="25" t="s">
        <v>167</v>
      </c>
      <c r="J5" s="25" t="s">
        <v>25</v>
      </c>
      <c r="K5" s="25" t="s">
        <v>26</v>
      </c>
      <c r="L5" s="27">
        <v>44928.291666666664</v>
      </c>
      <c r="M5" s="27">
        <v>44928.3125</v>
      </c>
    </row>
    <row r="6" spans="1:13" ht="18.75" customHeight="1" x14ac:dyDescent="0.45">
      <c r="A6" s="12">
        <v>2</v>
      </c>
      <c r="B6" s="12" t="s">
        <v>25</v>
      </c>
      <c r="C6" s="13">
        <f t="shared" ref="C6:C77" si="0">IF(E6&lt;&gt;"",E6-E5,"")</f>
        <v>1</v>
      </c>
      <c r="D6" s="13">
        <f t="shared" ref="D6:D77" si="1">IF(E6&lt;&gt;"",IF(B5="",D5+C6,C6),"")</f>
        <v>1</v>
      </c>
      <c r="E6" s="14">
        <v>1</v>
      </c>
      <c r="F6" s="12" t="s">
        <v>27</v>
      </c>
      <c r="G6" s="12" t="s">
        <v>28</v>
      </c>
      <c r="H6" s="12" t="s">
        <v>168</v>
      </c>
      <c r="I6" s="12" t="s">
        <v>167</v>
      </c>
      <c r="J6" s="12" t="s">
        <v>30</v>
      </c>
      <c r="K6" s="12" t="s">
        <v>31</v>
      </c>
      <c r="L6" s="15" t="s">
        <v>25</v>
      </c>
      <c r="M6" s="15" t="s">
        <v>25</v>
      </c>
    </row>
    <row r="7" spans="1:13" ht="18.75" customHeight="1" x14ac:dyDescent="0.45">
      <c r="A7" s="17">
        <v>3</v>
      </c>
      <c r="B7" s="17" t="s">
        <v>25</v>
      </c>
      <c r="C7" s="28">
        <f t="shared" si="0"/>
        <v>9.5</v>
      </c>
      <c r="D7" s="28">
        <f t="shared" si="1"/>
        <v>10.5</v>
      </c>
      <c r="E7" s="29">
        <v>10.5</v>
      </c>
      <c r="F7" s="17" t="s">
        <v>32</v>
      </c>
      <c r="G7" s="17" t="s">
        <v>33</v>
      </c>
      <c r="H7" s="17" t="s">
        <v>168</v>
      </c>
      <c r="I7" s="17" t="s">
        <v>167</v>
      </c>
      <c r="J7" s="30" t="s">
        <v>169</v>
      </c>
      <c r="K7" s="17" t="s">
        <v>35</v>
      </c>
      <c r="L7" s="31" t="s">
        <v>25</v>
      </c>
      <c r="M7" s="31" t="s">
        <v>25</v>
      </c>
    </row>
    <row r="8" spans="1:13" ht="18.75" customHeight="1" x14ac:dyDescent="0.45">
      <c r="A8" s="17">
        <v>4</v>
      </c>
      <c r="B8" s="17"/>
      <c r="C8" s="28">
        <f t="shared" si="0"/>
        <v>0.80000000000000071</v>
      </c>
      <c r="D8" s="28">
        <f t="shared" si="1"/>
        <v>11.3</v>
      </c>
      <c r="E8" s="29">
        <v>11.3</v>
      </c>
      <c r="F8" s="17" t="s">
        <v>36</v>
      </c>
      <c r="G8" s="17" t="s">
        <v>28</v>
      </c>
      <c r="H8" s="17" t="s">
        <v>170</v>
      </c>
      <c r="I8" s="17" t="s">
        <v>167</v>
      </c>
      <c r="J8" s="30" t="s">
        <v>169</v>
      </c>
      <c r="K8" s="17" t="s">
        <v>39</v>
      </c>
      <c r="L8" s="31"/>
      <c r="M8" s="31"/>
    </row>
    <row r="9" spans="1:13" ht="18.75" customHeight="1" x14ac:dyDescent="0.45">
      <c r="A9" s="30">
        <v>5</v>
      </c>
      <c r="B9" s="30" t="s">
        <v>25</v>
      </c>
      <c r="C9" s="32">
        <f t="shared" si="0"/>
        <v>0.89999999999999858</v>
      </c>
      <c r="D9" s="32">
        <f t="shared" si="1"/>
        <v>12.2</v>
      </c>
      <c r="E9" s="33">
        <v>12.2</v>
      </c>
      <c r="F9" s="30"/>
      <c r="G9" s="30" t="s">
        <v>28</v>
      </c>
      <c r="H9" s="30" t="s">
        <v>168</v>
      </c>
      <c r="I9" s="30" t="s">
        <v>167</v>
      </c>
      <c r="J9" s="30" t="s">
        <v>102</v>
      </c>
      <c r="K9" s="30" t="s">
        <v>171</v>
      </c>
      <c r="L9" s="34" t="s">
        <v>25</v>
      </c>
      <c r="M9" s="34" t="s">
        <v>25</v>
      </c>
    </row>
    <row r="10" spans="1:13" ht="18.75" customHeight="1" x14ac:dyDescent="0.45">
      <c r="A10" s="12">
        <v>6</v>
      </c>
      <c r="B10" s="12" t="s">
        <v>25</v>
      </c>
      <c r="C10" s="13">
        <f t="shared" si="0"/>
        <v>0.5</v>
      </c>
      <c r="D10" s="13">
        <f t="shared" si="1"/>
        <v>12.7</v>
      </c>
      <c r="E10" s="14">
        <v>12.7</v>
      </c>
      <c r="F10" s="12" t="s">
        <v>43</v>
      </c>
      <c r="G10" s="12" t="s">
        <v>44</v>
      </c>
      <c r="H10" s="12" t="s">
        <v>168</v>
      </c>
      <c r="I10" s="12" t="s">
        <v>167</v>
      </c>
      <c r="J10" s="12" t="s">
        <v>45</v>
      </c>
      <c r="K10" s="17" t="s">
        <v>46</v>
      </c>
      <c r="L10" s="15" t="s">
        <v>25</v>
      </c>
      <c r="M10" s="15" t="s">
        <v>25</v>
      </c>
    </row>
    <row r="11" spans="1:13" ht="18.75" customHeight="1" x14ac:dyDescent="0.45">
      <c r="A11" s="12">
        <v>7</v>
      </c>
      <c r="B11" s="12" t="s">
        <v>25</v>
      </c>
      <c r="C11" s="13">
        <f t="shared" si="0"/>
        <v>3.9000000000000021</v>
      </c>
      <c r="D11" s="13">
        <f t="shared" si="1"/>
        <v>16.600000000000001</v>
      </c>
      <c r="E11" s="14">
        <v>16.600000000000001</v>
      </c>
      <c r="F11" s="12" t="s">
        <v>47</v>
      </c>
      <c r="G11" s="12" t="s">
        <v>33</v>
      </c>
      <c r="H11" s="12" t="s">
        <v>168</v>
      </c>
      <c r="I11" s="12" t="s">
        <v>167</v>
      </c>
      <c r="J11" s="12" t="s">
        <v>102</v>
      </c>
      <c r="K11" s="12"/>
      <c r="L11" s="15" t="s">
        <v>25</v>
      </c>
      <c r="M11" s="15" t="s">
        <v>25</v>
      </c>
    </row>
    <row r="12" spans="1:13" ht="18.75" customHeight="1" x14ac:dyDescent="0.45">
      <c r="A12" s="12">
        <v>8</v>
      </c>
      <c r="B12" s="12" t="s">
        <v>25</v>
      </c>
      <c r="C12" s="13">
        <f t="shared" si="0"/>
        <v>0.69999999999999929</v>
      </c>
      <c r="D12" s="13">
        <f t="shared" si="1"/>
        <v>17.3</v>
      </c>
      <c r="E12" s="14">
        <v>17.3</v>
      </c>
      <c r="F12" s="12" t="s">
        <v>49</v>
      </c>
      <c r="G12" s="12" t="s">
        <v>28</v>
      </c>
      <c r="H12" s="12" t="s">
        <v>170</v>
      </c>
      <c r="I12" s="12" t="s">
        <v>167</v>
      </c>
      <c r="J12" s="12" t="s">
        <v>102</v>
      </c>
      <c r="K12" s="17" t="s">
        <v>51</v>
      </c>
      <c r="L12" s="15" t="s">
        <v>25</v>
      </c>
      <c r="M12" s="15" t="s">
        <v>25</v>
      </c>
    </row>
    <row r="13" spans="1:13" ht="18.75" customHeight="1" x14ac:dyDescent="0.45">
      <c r="A13" s="12">
        <v>9</v>
      </c>
      <c r="B13" s="12" t="s">
        <v>25</v>
      </c>
      <c r="C13" s="13">
        <f t="shared" si="0"/>
        <v>2.3999999999999986</v>
      </c>
      <c r="D13" s="13">
        <f t="shared" si="1"/>
        <v>19.7</v>
      </c>
      <c r="E13" s="14">
        <v>19.7</v>
      </c>
      <c r="F13" s="12" t="s">
        <v>52</v>
      </c>
      <c r="G13" s="12" t="s">
        <v>28</v>
      </c>
      <c r="H13" s="12" t="s">
        <v>168</v>
      </c>
      <c r="I13" s="12" t="s">
        <v>167</v>
      </c>
      <c r="J13" s="12" t="s">
        <v>102</v>
      </c>
      <c r="K13" s="12"/>
      <c r="L13" s="15" t="s">
        <v>25</v>
      </c>
      <c r="M13" s="15" t="s">
        <v>25</v>
      </c>
    </row>
    <row r="14" spans="1:13" ht="18.75" customHeight="1" x14ac:dyDescent="0.45">
      <c r="A14" s="12">
        <v>10</v>
      </c>
      <c r="B14" s="12" t="s">
        <v>25</v>
      </c>
      <c r="C14" s="13">
        <f t="shared" si="0"/>
        <v>0.19999999999999929</v>
      </c>
      <c r="D14" s="13">
        <f t="shared" si="1"/>
        <v>19.899999999999999</v>
      </c>
      <c r="E14" s="14">
        <v>19.899999999999999</v>
      </c>
      <c r="F14" s="12" t="s">
        <v>172</v>
      </c>
      <c r="G14" s="12" t="s">
        <v>28</v>
      </c>
      <c r="H14" s="12" t="s">
        <v>173</v>
      </c>
      <c r="I14" s="12" t="s">
        <v>167</v>
      </c>
      <c r="J14" s="12" t="s">
        <v>174</v>
      </c>
      <c r="K14" s="12"/>
      <c r="L14" s="15" t="s">
        <v>25</v>
      </c>
      <c r="M14" s="15" t="s">
        <v>25</v>
      </c>
    </row>
    <row r="15" spans="1:13" ht="18.75" customHeight="1" x14ac:dyDescent="0.45">
      <c r="A15" s="17">
        <v>11</v>
      </c>
      <c r="B15" s="17" t="s">
        <v>25</v>
      </c>
      <c r="C15" s="28">
        <f t="shared" si="0"/>
        <v>3.6000000000000014</v>
      </c>
      <c r="D15" s="28">
        <f t="shared" si="1"/>
        <v>23.5</v>
      </c>
      <c r="E15" s="29">
        <v>23.5</v>
      </c>
      <c r="F15" s="17"/>
      <c r="G15" s="17" t="s">
        <v>44</v>
      </c>
      <c r="H15" s="17" t="s">
        <v>170</v>
      </c>
      <c r="I15" s="17" t="s">
        <v>167</v>
      </c>
      <c r="J15" s="17" t="s">
        <v>54</v>
      </c>
      <c r="K15" s="17" t="s">
        <v>55</v>
      </c>
      <c r="L15" s="31" t="s">
        <v>25</v>
      </c>
      <c r="M15" s="31" t="s">
        <v>25</v>
      </c>
    </row>
    <row r="16" spans="1:13" ht="18.75" customHeight="1" x14ac:dyDescent="0.45">
      <c r="A16" s="12">
        <v>12</v>
      </c>
      <c r="B16" s="12" t="s">
        <v>25</v>
      </c>
      <c r="C16" s="13">
        <f t="shared" si="0"/>
        <v>3.3000000000000007</v>
      </c>
      <c r="D16" s="13">
        <f t="shared" si="1"/>
        <v>26.8</v>
      </c>
      <c r="E16" s="14">
        <v>26.8</v>
      </c>
      <c r="F16" s="12" t="s">
        <v>56</v>
      </c>
      <c r="G16" s="12" t="s">
        <v>57</v>
      </c>
      <c r="H16" s="12" t="s">
        <v>173</v>
      </c>
      <c r="I16" s="12" t="s">
        <v>167</v>
      </c>
      <c r="J16" s="12" t="s">
        <v>58</v>
      </c>
      <c r="K16" s="12" t="s">
        <v>59</v>
      </c>
      <c r="L16" s="15" t="s">
        <v>25</v>
      </c>
      <c r="M16" s="15" t="s">
        <v>25</v>
      </c>
    </row>
    <row r="17" spans="1:13" ht="18.75" customHeight="1" x14ac:dyDescent="0.45">
      <c r="A17" s="12">
        <v>13</v>
      </c>
      <c r="B17" s="12" t="s">
        <v>25</v>
      </c>
      <c r="C17" s="13">
        <f t="shared" si="0"/>
        <v>2</v>
      </c>
      <c r="D17" s="13">
        <f t="shared" si="1"/>
        <v>28.8</v>
      </c>
      <c r="E17" s="14">
        <v>28.8</v>
      </c>
      <c r="F17" s="12" t="s">
        <v>60</v>
      </c>
      <c r="G17" s="12" t="s">
        <v>28</v>
      </c>
      <c r="H17" s="12" t="s">
        <v>168</v>
      </c>
      <c r="I17" s="12" t="s">
        <v>167</v>
      </c>
      <c r="J17" s="12" t="s">
        <v>54</v>
      </c>
      <c r="K17" s="12" t="s">
        <v>61</v>
      </c>
      <c r="L17" s="15" t="s">
        <v>25</v>
      </c>
      <c r="M17" s="15" t="s">
        <v>25</v>
      </c>
    </row>
    <row r="18" spans="1:13" ht="18.75" customHeight="1" x14ac:dyDescent="0.45">
      <c r="A18" s="12">
        <v>14</v>
      </c>
      <c r="B18" s="12" t="s">
        <v>25</v>
      </c>
      <c r="C18" s="13">
        <f t="shared" si="0"/>
        <v>9.4000000000000021</v>
      </c>
      <c r="D18" s="13">
        <f t="shared" si="1"/>
        <v>38.200000000000003</v>
      </c>
      <c r="E18" s="14">
        <v>38.200000000000003</v>
      </c>
      <c r="F18" s="12" t="s">
        <v>62</v>
      </c>
      <c r="G18" s="12" t="s">
        <v>28</v>
      </c>
      <c r="H18" s="12" t="s">
        <v>170</v>
      </c>
      <c r="I18" s="12" t="s">
        <v>167</v>
      </c>
      <c r="J18" s="12" t="s">
        <v>102</v>
      </c>
      <c r="K18" s="12" t="s">
        <v>63</v>
      </c>
      <c r="L18" s="15" t="s">
        <v>25</v>
      </c>
      <c r="M18" s="15" t="s">
        <v>25</v>
      </c>
    </row>
    <row r="19" spans="1:13" ht="18.75" customHeight="1" x14ac:dyDescent="0.45">
      <c r="A19" s="17">
        <v>15</v>
      </c>
      <c r="B19" s="17" t="s">
        <v>25</v>
      </c>
      <c r="C19" s="28">
        <f t="shared" si="0"/>
        <v>2.6999999999999957</v>
      </c>
      <c r="D19" s="28">
        <f t="shared" si="1"/>
        <v>40.9</v>
      </c>
      <c r="E19" s="29">
        <v>40.9</v>
      </c>
      <c r="F19" s="17" t="s">
        <v>64</v>
      </c>
      <c r="G19" s="17" t="s">
        <v>44</v>
      </c>
      <c r="H19" s="17" t="s">
        <v>168</v>
      </c>
      <c r="I19" s="17" t="s">
        <v>167</v>
      </c>
      <c r="J19" s="17" t="s">
        <v>102</v>
      </c>
      <c r="K19" s="17" t="s">
        <v>65</v>
      </c>
      <c r="L19" s="31" t="s">
        <v>25</v>
      </c>
      <c r="M19" s="31" t="s">
        <v>25</v>
      </c>
    </row>
    <row r="20" spans="1:13" ht="18.75" customHeight="1" x14ac:dyDescent="0.45">
      <c r="A20" s="17">
        <v>16</v>
      </c>
      <c r="B20" s="17" t="s">
        <v>25</v>
      </c>
      <c r="C20" s="28">
        <f t="shared" si="0"/>
        <v>0.39999999999999858</v>
      </c>
      <c r="D20" s="28">
        <f t="shared" si="1"/>
        <v>41.3</v>
      </c>
      <c r="E20" s="29">
        <v>41.3</v>
      </c>
      <c r="F20" s="17" t="s">
        <v>66</v>
      </c>
      <c r="G20" s="17" t="s">
        <v>28</v>
      </c>
      <c r="H20" s="17" t="s">
        <v>170</v>
      </c>
      <c r="I20" s="17" t="s">
        <v>167</v>
      </c>
      <c r="J20" s="17" t="s">
        <v>102</v>
      </c>
      <c r="K20" s="17" t="s">
        <v>65</v>
      </c>
      <c r="L20" s="31" t="s">
        <v>25</v>
      </c>
      <c r="M20" s="31" t="s">
        <v>25</v>
      </c>
    </row>
    <row r="21" spans="1:13" ht="18.75" customHeight="1" x14ac:dyDescent="0.45">
      <c r="A21" s="17">
        <v>17</v>
      </c>
      <c r="B21" s="17" t="s">
        <v>25</v>
      </c>
      <c r="C21" s="28">
        <f t="shared" si="0"/>
        <v>0.10000000000000142</v>
      </c>
      <c r="D21" s="28">
        <f t="shared" si="1"/>
        <v>41.4</v>
      </c>
      <c r="E21" s="29">
        <v>41.4</v>
      </c>
      <c r="F21" s="17" t="s">
        <v>67</v>
      </c>
      <c r="G21" s="17" t="s">
        <v>44</v>
      </c>
      <c r="H21" s="17" t="s">
        <v>168</v>
      </c>
      <c r="I21" s="17" t="s">
        <v>167</v>
      </c>
      <c r="J21" s="17" t="s">
        <v>102</v>
      </c>
      <c r="K21" s="17" t="s">
        <v>65</v>
      </c>
      <c r="L21" s="31" t="s">
        <v>25</v>
      </c>
      <c r="M21" s="31" t="s">
        <v>25</v>
      </c>
    </row>
    <row r="22" spans="1:13" ht="18.75" customHeight="1" x14ac:dyDescent="0.45">
      <c r="A22" s="17">
        <v>18</v>
      </c>
      <c r="B22" s="17"/>
      <c r="C22" s="28">
        <f t="shared" si="0"/>
        <v>1.3000000000000043</v>
      </c>
      <c r="D22" s="28">
        <f t="shared" si="1"/>
        <v>42.7</v>
      </c>
      <c r="E22" s="29">
        <v>42.7</v>
      </c>
      <c r="F22" s="17"/>
      <c r="G22" s="17" t="s">
        <v>44</v>
      </c>
      <c r="H22" s="17" t="s">
        <v>168</v>
      </c>
      <c r="I22" s="17" t="s">
        <v>167</v>
      </c>
      <c r="J22" s="17" t="s">
        <v>102</v>
      </c>
      <c r="K22" s="17"/>
      <c r="L22" s="31"/>
      <c r="M22" s="31"/>
    </row>
    <row r="23" spans="1:13" ht="18.75" customHeight="1" x14ac:dyDescent="0.45">
      <c r="A23" s="17">
        <v>19</v>
      </c>
      <c r="B23" s="17"/>
      <c r="C23" s="28">
        <f t="shared" si="0"/>
        <v>9.9999999999994316E-2</v>
      </c>
      <c r="D23" s="28">
        <f t="shared" si="1"/>
        <v>42.8</v>
      </c>
      <c r="E23" s="29">
        <v>42.8</v>
      </c>
      <c r="F23" s="17"/>
      <c r="G23" s="17" t="s">
        <v>57</v>
      </c>
      <c r="H23" s="17" t="s">
        <v>170</v>
      </c>
      <c r="I23" s="17" t="s">
        <v>167</v>
      </c>
      <c r="J23" s="17" t="s">
        <v>102</v>
      </c>
      <c r="K23" s="17" t="s">
        <v>68</v>
      </c>
      <c r="L23" s="31"/>
      <c r="M23" s="31"/>
    </row>
    <row r="24" spans="1:13" ht="18.75" customHeight="1" x14ac:dyDescent="0.45">
      <c r="A24" s="35">
        <v>20</v>
      </c>
      <c r="B24" s="35"/>
      <c r="C24" s="36">
        <f t="shared" si="0"/>
        <v>2.1000000000000014</v>
      </c>
      <c r="D24" s="36">
        <f t="shared" si="1"/>
        <v>44.9</v>
      </c>
      <c r="E24" s="37">
        <v>44.9</v>
      </c>
      <c r="F24" s="35"/>
      <c r="G24" s="35" t="s">
        <v>33</v>
      </c>
      <c r="H24" s="35" t="s">
        <v>168</v>
      </c>
      <c r="I24" s="35" t="s">
        <v>167</v>
      </c>
      <c r="J24" s="35" t="s">
        <v>102</v>
      </c>
      <c r="K24" s="35"/>
      <c r="L24" s="38"/>
      <c r="M24" s="38"/>
    </row>
    <row r="25" spans="1:13" ht="18.75" customHeight="1" x14ac:dyDescent="0.45">
      <c r="A25" s="17">
        <v>21</v>
      </c>
      <c r="B25" s="17"/>
      <c r="C25" s="28">
        <f t="shared" si="0"/>
        <v>0.20000000000000284</v>
      </c>
      <c r="D25" s="28">
        <f t="shared" si="1"/>
        <v>45.1</v>
      </c>
      <c r="E25" s="29">
        <v>45.1</v>
      </c>
      <c r="F25" s="17"/>
      <c r="G25" s="17" t="s">
        <v>44</v>
      </c>
      <c r="H25" s="17" t="s">
        <v>170</v>
      </c>
      <c r="I25" s="17"/>
      <c r="J25" s="17" t="s">
        <v>102</v>
      </c>
      <c r="K25" s="17"/>
      <c r="L25" s="31"/>
      <c r="M25" s="31"/>
    </row>
    <row r="26" spans="1:13" ht="18.75" customHeight="1" x14ac:dyDescent="0.45">
      <c r="A26" s="17">
        <v>22</v>
      </c>
      <c r="B26" s="17" t="s">
        <v>25</v>
      </c>
      <c r="C26" s="28">
        <f t="shared" si="0"/>
        <v>0.39999999999999858</v>
      </c>
      <c r="D26" s="28">
        <f t="shared" si="1"/>
        <v>45.5</v>
      </c>
      <c r="E26" s="29">
        <v>45.5</v>
      </c>
      <c r="F26" s="17" t="s">
        <v>70</v>
      </c>
      <c r="G26" s="17" t="s">
        <v>44</v>
      </c>
      <c r="H26" s="17" t="s">
        <v>168</v>
      </c>
      <c r="I26" s="17" t="s">
        <v>167</v>
      </c>
      <c r="J26" s="17" t="s">
        <v>71</v>
      </c>
      <c r="K26" s="17"/>
      <c r="L26" s="31" t="s">
        <v>25</v>
      </c>
      <c r="M26" s="31" t="s">
        <v>25</v>
      </c>
    </row>
    <row r="27" spans="1:13" ht="18.75" customHeight="1" x14ac:dyDescent="0.45">
      <c r="A27" s="25">
        <v>23</v>
      </c>
      <c r="B27" s="25" t="s">
        <v>72</v>
      </c>
      <c r="C27" s="39">
        <f t="shared" si="0"/>
        <v>4.3999999999999986</v>
      </c>
      <c r="D27" s="39">
        <f t="shared" si="1"/>
        <v>49.9</v>
      </c>
      <c r="E27" s="26">
        <v>49.9</v>
      </c>
      <c r="F27" s="25" t="s">
        <v>73</v>
      </c>
      <c r="G27" s="25" t="s">
        <v>25</v>
      </c>
      <c r="H27" s="25" t="s">
        <v>175</v>
      </c>
      <c r="I27" s="25" t="s">
        <v>25</v>
      </c>
      <c r="J27" s="25" t="s">
        <v>25</v>
      </c>
      <c r="K27" s="25" t="s">
        <v>74</v>
      </c>
      <c r="L27" s="27">
        <v>44928.350837418293</v>
      </c>
      <c r="M27" s="27">
        <v>44928.43368055555</v>
      </c>
    </row>
    <row r="28" spans="1:13" ht="18.75" customHeight="1" x14ac:dyDescent="0.45">
      <c r="A28" s="12">
        <v>24</v>
      </c>
      <c r="B28" s="12" t="s">
        <v>25</v>
      </c>
      <c r="C28" s="13">
        <f t="shared" si="0"/>
        <v>0.20000000000000284</v>
      </c>
      <c r="D28" s="13">
        <f t="shared" si="1"/>
        <v>0.20000000000000284</v>
      </c>
      <c r="E28" s="14">
        <v>50.1</v>
      </c>
      <c r="F28" s="12" t="s">
        <v>75</v>
      </c>
      <c r="G28" s="12" t="s">
        <v>33</v>
      </c>
      <c r="H28" s="12" t="s">
        <v>168</v>
      </c>
      <c r="I28" s="12" t="s">
        <v>167</v>
      </c>
      <c r="J28" s="12" t="s">
        <v>102</v>
      </c>
      <c r="K28" s="12" t="s">
        <v>77</v>
      </c>
      <c r="L28" s="15" t="s">
        <v>25</v>
      </c>
      <c r="M28" s="15" t="s">
        <v>25</v>
      </c>
    </row>
    <row r="29" spans="1:13" ht="18.75" customHeight="1" x14ac:dyDescent="0.45">
      <c r="A29" s="12">
        <v>25</v>
      </c>
      <c r="B29" s="12" t="s">
        <v>25</v>
      </c>
      <c r="C29" s="13">
        <f t="shared" si="0"/>
        <v>2.7999999999999972</v>
      </c>
      <c r="D29" s="13">
        <f t="shared" si="1"/>
        <v>3</v>
      </c>
      <c r="E29" s="14">
        <v>52.9</v>
      </c>
      <c r="F29" s="12" t="s">
        <v>78</v>
      </c>
      <c r="G29" s="12" t="s">
        <v>44</v>
      </c>
      <c r="H29" s="12" t="s">
        <v>168</v>
      </c>
      <c r="I29" s="12" t="s">
        <v>167</v>
      </c>
      <c r="J29" s="12" t="s">
        <v>71</v>
      </c>
      <c r="K29" s="12" t="s">
        <v>80</v>
      </c>
      <c r="L29" s="15" t="s">
        <v>25</v>
      </c>
      <c r="M29" s="15" t="s">
        <v>25</v>
      </c>
    </row>
    <row r="30" spans="1:13" ht="18.75" customHeight="1" x14ac:dyDescent="0.45">
      <c r="A30" s="25">
        <v>26</v>
      </c>
      <c r="B30" s="25" t="s">
        <v>81</v>
      </c>
      <c r="C30" s="39">
        <f t="shared" si="0"/>
        <v>6.1000000000000014</v>
      </c>
      <c r="D30" s="39">
        <f t="shared" si="1"/>
        <v>9.1000000000000014</v>
      </c>
      <c r="E30" s="26">
        <v>59</v>
      </c>
      <c r="F30" s="25" t="s">
        <v>176</v>
      </c>
      <c r="G30" s="25" t="s">
        <v>25</v>
      </c>
      <c r="H30" s="25" t="s">
        <v>175</v>
      </c>
      <c r="I30" s="25" t="s">
        <v>25</v>
      </c>
      <c r="J30" s="25" t="s">
        <v>25</v>
      </c>
      <c r="K30" s="25" t="s">
        <v>25</v>
      </c>
      <c r="L30" s="27" t="s">
        <v>25</v>
      </c>
      <c r="M30" s="27" t="s">
        <v>25</v>
      </c>
    </row>
    <row r="31" spans="1:13" ht="18.75" customHeight="1" x14ac:dyDescent="0.45">
      <c r="A31" s="12">
        <v>27</v>
      </c>
      <c r="B31" s="12"/>
      <c r="C31" s="13">
        <f t="shared" si="0"/>
        <v>0.60000000000000142</v>
      </c>
      <c r="D31" s="13">
        <f t="shared" si="1"/>
        <v>0.60000000000000142</v>
      </c>
      <c r="E31" s="14">
        <v>59.6</v>
      </c>
      <c r="F31" s="12" t="s">
        <v>83</v>
      </c>
      <c r="G31" s="12" t="s">
        <v>44</v>
      </c>
      <c r="H31" s="12" t="s">
        <v>168</v>
      </c>
      <c r="I31" s="12" t="s">
        <v>167</v>
      </c>
      <c r="J31" s="12" t="s">
        <v>177</v>
      </c>
      <c r="K31" s="12" t="s">
        <v>85</v>
      </c>
      <c r="L31" s="15"/>
      <c r="M31" s="15"/>
    </row>
    <row r="32" spans="1:13" ht="18.75" customHeight="1" x14ac:dyDescent="0.45">
      <c r="A32" s="12">
        <v>28</v>
      </c>
      <c r="B32" s="12" t="s">
        <v>25</v>
      </c>
      <c r="C32" s="13">
        <f t="shared" si="0"/>
        <v>2.6999999999999957</v>
      </c>
      <c r="D32" s="13">
        <f t="shared" si="1"/>
        <v>3.2999999999999972</v>
      </c>
      <c r="E32" s="14">
        <v>62.3</v>
      </c>
      <c r="F32" s="12" t="s">
        <v>86</v>
      </c>
      <c r="G32" s="12" t="s">
        <v>33</v>
      </c>
      <c r="H32" s="12" t="s">
        <v>168</v>
      </c>
      <c r="I32" s="12" t="s">
        <v>167</v>
      </c>
      <c r="J32" s="12" t="s">
        <v>87</v>
      </c>
      <c r="K32" s="12" t="s">
        <v>88</v>
      </c>
      <c r="L32" s="15" t="s">
        <v>25</v>
      </c>
      <c r="M32" s="15" t="s">
        <v>25</v>
      </c>
    </row>
    <row r="33" spans="1:13" ht="18.75" customHeight="1" x14ac:dyDescent="0.45">
      <c r="A33" s="12">
        <v>29</v>
      </c>
      <c r="B33" s="12" t="s">
        <v>25</v>
      </c>
      <c r="C33" s="13">
        <f t="shared" si="0"/>
        <v>1.2000000000000028</v>
      </c>
      <c r="D33" s="13">
        <f t="shared" si="1"/>
        <v>4.5</v>
      </c>
      <c r="E33" s="14">
        <v>63.5</v>
      </c>
      <c r="F33" s="12" t="s">
        <v>89</v>
      </c>
      <c r="G33" s="12" t="s">
        <v>57</v>
      </c>
      <c r="H33" s="12" t="s">
        <v>173</v>
      </c>
      <c r="I33" s="12" t="s">
        <v>167</v>
      </c>
      <c r="J33" s="12" t="s">
        <v>102</v>
      </c>
      <c r="K33" s="12" t="s">
        <v>93</v>
      </c>
      <c r="L33" s="15" t="s">
        <v>25</v>
      </c>
      <c r="M33" s="15" t="s">
        <v>25</v>
      </c>
    </row>
    <row r="34" spans="1:13" ht="18.75" customHeight="1" x14ac:dyDescent="0.45">
      <c r="A34" s="12">
        <v>30</v>
      </c>
      <c r="B34" s="12" t="s">
        <v>25</v>
      </c>
      <c r="C34" s="13">
        <f t="shared" si="0"/>
        <v>6.5999999999999943</v>
      </c>
      <c r="D34" s="13">
        <f t="shared" si="1"/>
        <v>11.099999999999994</v>
      </c>
      <c r="E34" s="14">
        <v>70.099999999999994</v>
      </c>
      <c r="F34" s="12" t="s">
        <v>94</v>
      </c>
      <c r="G34" s="12" t="s">
        <v>44</v>
      </c>
      <c r="H34" s="12" t="s">
        <v>168</v>
      </c>
      <c r="I34" s="12" t="s">
        <v>167</v>
      </c>
      <c r="J34" s="12" t="s">
        <v>95</v>
      </c>
      <c r="K34" s="12" t="s">
        <v>96</v>
      </c>
      <c r="L34" s="15" t="s">
        <v>25</v>
      </c>
      <c r="M34" s="15" t="s">
        <v>25</v>
      </c>
    </row>
    <row r="35" spans="1:13" ht="18.75" customHeight="1" x14ac:dyDescent="0.45">
      <c r="A35" s="12">
        <v>31</v>
      </c>
      <c r="B35" s="12" t="s">
        <v>25</v>
      </c>
      <c r="C35" s="13">
        <f t="shared" si="0"/>
        <v>3.8000000000000114</v>
      </c>
      <c r="D35" s="13">
        <f t="shared" si="1"/>
        <v>14.900000000000006</v>
      </c>
      <c r="E35" s="14">
        <v>73.900000000000006</v>
      </c>
      <c r="F35" s="12" t="s">
        <v>97</v>
      </c>
      <c r="G35" s="12" t="s">
        <v>28</v>
      </c>
      <c r="H35" s="12" t="s">
        <v>168</v>
      </c>
      <c r="I35" s="12" t="s">
        <v>167</v>
      </c>
      <c r="J35" s="12" t="s">
        <v>98</v>
      </c>
      <c r="K35" s="12" t="s">
        <v>99</v>
      </c>
      <c r="L35" s="15" t="s">
        <v>25</v>
      </c>
      <c r="M35" s="15" t="s">
        <v>25</v>
      </c>
    </row>
    <row r="36" spans="1:13" ht="18.75" customHeight="1" x14ac:dyDescent="0.45">
      <c r="A36" s="25">
        <v>32</v>
      </c>
      <c r="B36" s="25" t="s">
        <v>100</v>
      </c>
      <c r="C36" s="39">
        <f t="shared" si="0"/>
        <v>5.1999999999999886</v>
      </c>
      <c r="D36" s="39">
        <f t="shared" si="1"/>
        <v>20.099999999999994</v>
      </c>
      <c r="E36" s="26">
        <v>79.099999999999994</v>
      </c>
      <c r="F36" s="25" t="s">
        <v>178</v>
      </c>
      <c r="G36" s="25" t="s">
        <v>25</v>
      </c>
      <c r="H36" s="25" t="s">
        <v>175</v>
      </c>
      <c r="I36" s="25" t="s">
        <v>25</v>
      </c>
      <c r="J36" s="25" t="s">
        <v>25</v>
      </c>
      <c r="K36" s="25"/>
      <c r="L36" s="27" t="s">
        <v>25</v>
      </c>
      <c r="M36" s="27" t="s">
        <v>25</v>
      </c>
    </row>
    <row r="37" spans="1:13" ht="18.75" customHeight="1" x14ac:dyDescent="0.45">
      <c r="A37" s="17">
        <v>33</v>
      </c>
      <c r="B37" s="17" t="s">
        <v>25</v>
      </c>
      <c r="C37" s="28">
        <f t="shared" si="0"/>
        <v>5.4000000000000057</v>
      </c>
      <c r="D37" s="28">
        <f t="shared" si="1"/>
        <v>5.4000000000000057</v>
      </c>
      <c r="E37" s="29">
        <v>84.5</v>
      </c>
      <c r="F37" s="17"/>
      <c r="G37" s="17" t="s">
        <v>44</v>
      </c>
      <c r="H37" s="17" t="s">
        <v>170</v>
      </c>
      <c r="I37" s="17" t="s">
        <v>167</v>
      </c>
      <c r="J37" s="17"/>
      <c r="K37" s="17" t="s">
        <v>103</v>
      </c>
      <c r="L37" s="31" t="s">
        <v>25</v>
      </c>
      <c r="M37" s="31" t="s">
        <v>25</v>
      </c>
    </row>
    <row r="38" spans="1:13" ht="18.75" customHeight="1" x14ac:dyDescent="0.45">
      <c r="A38" s="17">
        <v>34</v>
      </c>
      <c r="B38" s="17"/>
      <c r="C38" s="28">
        <f t="shared" si="0"/>
        <v>9.9999999999994316E-2</v>
      </c>
      <c r="D38" s="28">
        <f t="shared" si="1"/>
        <v>5.5</v>
      </c>
      <c r="E38" s="29">
        <v>84.6</v>
      </c>
      <c r="F38" s="17"/>
      <c r="G38" s="17" t="s">
        <v>44</v>
      </c>
      <c r="H38" s="17" t="s">
        <v>168</v>
      </c>
      <c r="I38" s="17" t="s">
        <v>167</v>
      </c>
      <c r="J38" s="17"/>
      <c r="K38" s="17" t="s">
        <v>104</v>
      </c>
      <c r="L38" s="31"/>
      <c r="M38" s="31"/>
    </row>
    <row r="39" spans="1:13" ht="18.75" customHeight="1" x14ac:dyDescent="0.45">
      <c r="A39" s="40">
        <v>35</v>
      </c>
      <c r="B39" s="40" t="s">
        <v>105</v>
      </c>
      <c r="C39" s="41">
        <f t="shared" si="0"/>
        <v>2.3000000000000114</v>
      </c>
      <c r="D39" s="41">
        <f t="shared" si="1"/>
        <v>7.8000000000000114</v>
      </c>
      <c r="E39" s="42">
        <v>86.9</v>
      </c>
      <c r="F39" s="40" t="s">
        <v>179</v>
      </c>
      <c r="G39" s="40"/>
      <c r="H39" s="40" t="s">
        <v>175</v>
      </c>
      <c r="I39" s="40"/>
      <c r="J39" s="40"/>
      <c r="K39" s="40" t="s">
        <v>107</v>
      </c>
      <c r="L39" s="43"/>
      <c r="M39" s="43"/>
    </row>
    <row r="40" spans="1:13" ht="18.75" customHeight="1" x14ac:dyDescent="0.45">
      <c r="A40" s="17">
        <v>36</v>
      </c>
      <c r="B40" s="17"/>
      <c r="C40" s="28">
        <f t="shared" si="0"/>
        <v>2.1999999999999886</v>
      </c>
      <c r="D40" s="28">
        <f t="shared" si="1"/>
        <v>2.1999999999999886</v>
      </c>
      <c r="E40" s="29">
        <v>89.1</v>
      </c>
      <c r="F40" s="17"/>
      <c r="G40" s="17" t="s">
        <v>57</v>
      </c>
      <c r="H40" s="17" t="s">
        <v>170</v>
      </c>
      <c r="I40" s="17" t="s">
        <v>167</v>
      </c>
      <c r="J40" s="17"/>
      <c r="K40" s="17"/>
      <c r="L40" s="31"/>
      <c r="M40" s="31"/>
    </row>
    <row r="41" spans="1:13" ht="18.75" customHeight="1" x14ac:dyDescent="0.45">
      <c r="A41" s="12">
        <v>37</v>
      </c>
      <c r="B41" s="12" t="s">
        <v>25</v>
      </c>
      <c r="C41" s="13">
        <f t="shared" si="0"/>
        <v>0.30000000000001137</v>
      </c>
      <c r="D41" s="13">
        <f t="shared" si="1"/>
        <v>2.5</v>
      </c>
      <c r="E41" s="14">
        <v>89.4</v>
      </c>
      <c r="F41" s="12"/>
      <c r="G41" s="12" t="s">
        <v>44</v>
      </c>
      <c r="H41" s="12" t="s">
        <v>170</v>
      </c>
      <c r="I41" s="12" t="s">
        <v>167</v>
      </c>
      <c r="J41" s="12" t="s">
        <v>98</v>
      </c>
      <c r="K41" s="12"/>
      <c r="L41" s="15" t="s">
        <v>25</v>
      </c>
      <c r="M41" s="15" t="s">
        <v>25</v>
      </c>
    </row>
    <row r="42" spans="1:13" ht="18.75" customHeight="1" x14ac:dyDescent="0.45">
      <c r="A42" s="12">
        <v>38</v>
      </c>
      <c r="B42" s="12" t="s">
        <v>25</v>
      </c>
      <c r="C42" s="13">
        <f t="shared" si="0"/>
        <v>0.19999999999998863</v>
      </c>
      <c r="D42" s="13">
        <f t="shared" si="1"/>
        <v>2.6999999999999886</v>
      </c>
      <c r="E42" s="14">
        <v>89.6</v>
      </c>
      <c r="F42" s="12"/>
      <c r="G42" s="12" t="s">
        <v>44</v>
      </c>
      <c r="H42" s="12" t="s">
        <v>168</v>
      </c>
      <c r="I42" s="12" t="s">
        <v>167</v>
      </c>
      <c r="J42" s="12" t="s">
        <v>98</v>
      </c>
      <c r="K42" s="12" t="s">
        <v>108</v>
      </c>
      <c r="L42" s="15" t="s">
        <v>25</v>
      </c>
      <c r="M42" s="15" t="s">
        <v>25</v>
      </c>
    </row>
    <row r="43" spans="1:13" ht="18.75" customHeight="1" x14ac:dyDescent="0.45">
      <c r="A43" s="12">
        <v>39</v>
      </c>
      <c r="B43" s="12" t="s">
        <v>25</v>
      </c>
      <c r="C43" s="13">
        <f t="shared" si="0"/>
        <v>0.20000000000000284</v>
      </c>
      <c r="D43" s="13">
        <f t="shared" si="1"/>
        <v>2.8999999999999915</v>
      </c>
      <c r="E43" s="14">
        <v>89.8</v>
      </c>
      <c r="F43" s="12" t="s">
        <v>109</v>
      </c>
      <c r="G43" s="12" t="s">
        <v>28</v>
      </c>
      <c r="H43" s="12" t="s">
        <v>168</v>
      </c>
      <c r="I43" s="12" t="s">
        <v>167</v>
      </c>
      <c r="J43" s="12" t="s">
        <v>110</v>
      </c>
      <c r="K43" s="12"/>
      <c r="L43" s="15" t="s">
        <v>25</v>
      </c>
      <c r="M43" s="15" t="s">
        <v>25</v>
      </c>
    </row>
    <row r="44" spans="1:13" ht="18.75" customHeight="1" x14ac:dyDescent="0.45">
      <c r="A44" s="12">
        <v>40</v>
      </c>
      <c r="B44" s="12"/>
      <c r="C44" s="13">
        <f t="shared" si="0"/>
        <v>0.60000000000000853</v>
      </c>
      <c r="D44" s="13">
        <f t="shared" si="1"/>
        <v>3.5</v>
      </c>
      <c r="E44" s="14">
        <v>90.4</v>
      </c>
      <c r="F44" s="12"/>
      <c r="G44" s="12" t="s">
        <v>44</v>
      </c>
      <c r="H44" s="12" t="s">
        <v>170</v>
      </c>
      <c r="I44" s="12"/>
      <c r="J44" s="12" t="s">
        <v>110</v>
      </c>
      <c r="K44" s="12" t="s">
        <v>111</v>
      </c>
      <c r="L44" s="15"/>
      <c r="M44" s="15"/>
    </row>
    <row r="45" spans="1:13" ht="18.75" customHeight="1" x14ac:dyDescent="0.45">
      <c r="A45" s="12">
        <v>41</v>
      </c>
      <c r="B45" s="12" t="s">
        <v>25</v>
      </c>
      <c r="C45" s="13">
        <f t="shared" si="0"/>
        <v>0.19999999999998863</v>
      </c>
      <c r="D45" s="13">
        <f t="shared" si="1"/>
        <v>3.6999999999999886</v>
      </c>
      <c r="E45" s="14">
        <v>90.6</v>
      </c>
      <c r="F45" s="12" t="s">
        <v>112</v>
      </c>
      <c r="G45" s="12" t="s">
        <v>44</v>
      </c>
      <c r="H45" s="12" t="s">
        <v>168</v>
      </c>
      <c r="I45" s="12" t="s">
        <v>167</v>
      </c>
      <c r="J45" s="12" t="s">
        <v>102</v>
      </c>
      <c r="K45" s="12"/>
      <c r="L45" s="15" t="s">
        <v>25</v>
      </c>
      <c r="M45" s="15" t="s">
        <v>25</v>
      </c>
    </row>
    <row r="46" spans="1:13" ht="18.75" customHeight="1" x14ac:dyDescent="0.45">
      <c r="A46" s="12">
        <v>42</v>
      </c>
      <c r="B46" s="12" t="s">
        <v>25</v>
      </c>
      <c r="C46" s="13">
        <f t="shared" si="0"/>
        <v>1.2000000000000028</v>
      </c>
      <c r="D46" s="13">
        <f t="shared" si="1"/>
        <v>4.8999999999999915</v>
      </c>
      <c r="E46" s="14">
        <v>91.8</v>
      </c>
      <c r="F46" s="12"/>
      <c r="G46" s="12" t="s">
        <v>28</v>
      </c>
      <c r="H46" s="12" t="s">
        <v>168</v>
      </c>
      <c r="I46" s="12" t="s">
        <v>167</v>
      </c>
      <c r="J46" s="12" t="s">
        <v>102</v>
      </c>
      <c r="K46" s="12"/>
      <c r="L46" s="15" t="s">
        <v>25</v>
      </c>
      <c r="M46" s="15" t="s">
        <v>25</v>
      </c>
    </row>
    <row r="47" spans="1:13" ht="18.75" customHeight="1" x14ac:dyDescent="0.45">
      <c r="A47" s="12">
        <v>43</v>
      </c>
      <c r="B47" s="12" t="s">
        <v>25</v>
      </c>
      <c r="C47" s="13">
        <f t="shared" si="0"/>
        <v>1.7999999999999972</v>
      </c>
      <c r="D47" s="13">
        <f t="shared" si="1"/>
        <v>6.6999999999999886</v>
      </c>
      <c r="E47" s="14">
        <v>93.6</v>
      </c>
      <c r="F47" s="12"/>
      <c r="G47" s="12" t="s">
        <v>44</v>
      </c>
      <c r="H47" s="12" t="s">
        <v>168</v>
      </c>
      <c r="I47" s="12" t="s">
        <v>167</v>
      </c>
      <c r="J47" s="12" t="s">
        <v>113</v>
      </c>
      <c r="K47" s="12"/>
      <c r="L47" s="15" t="s">
        <v>25</v>
      </c>
      <c r="M47" s="15" t="s">
        <v>25</v>
      </c>
    </row>
    <row r="48" spans="1:13" ht="18.75" customHeight="1" x14ac:dyDescent="0.45">
      <c r="A48" s="25">
        <v>44</v>
      </c>
      <c r="B48" s="25" t="s">
        <v>114</v>
      </c>
      <c r="C48" s="39">
        <f t="shared" si="0"/>
        <v>0.80000000000001137</v>
      </c>
      <c r="D48" s="39">
        <f t="shared" si="1"/>
        <v>7.5</v>
      </c>
      <c r="E48" s="26">
        <v>94.4</v>
      </c>
      <c r="F48" s="25" t="s">
        <v>180</v>
      </c>
      <c r="G48" s="25" t="s">
        <v>25</v>
      </c>
      <c r="H48" s="25" t="s">
        <v>175</v>
      </c>
      <c r="I48" s="25" t="s">
        <v>25</v>
      </c>
      <c r="J48" s="25" t="s">
        <v>25</v>
      </c>
      <c r="K48" s="25" t="s">
        <v>107</v>
      </c>
      <c r="L48" s="27" t="s">
        <v>25</v>
      </c>
      <c r="M48" s="27" t="s">
        <v>25</v>
      </c>
    </row>
    <row r="49" spans="1:13" ht="18.75" customHeight="1" x14ac:dyDescent="0.45">
      <c r="A49" s="12">
        <v>45</v>
      </c>
      <c r="B49" s="12" t="s">
        <v>25</v>
      </c>
      <c r="C49" s="13">
        <f t="shared" si="0"/>
        <v>1.2999999999999972</v>
      </c>
      <c r="D49" s="13">
        <f t="shared" si="1"/>
        <v>1.2999999999999972</v>
      </c>
      <c r="E49" s="14">
        <v>95.7</v>
      </c>
      <c r="F49" s="12" t="s">
        <v>25</v>
      </c>
      <c r="G49" s="12" t="s">
        <v>33</v>
      </c>
      <c r="H49" s="12" t="s">
        <v>168</v>
      </c>
      <c r="I49" s="12" t="s">
        <v>25</v>
      </c>
      <c r="J49" s="12" t="s">
        <v>102</v>
      </c>
      <c r="K49" s="12"/>
      <c r="L49" s="15" t="s">
        <v>25</v>
      </c>
      <c r="M49" s="15" t="s">
        <v>25</v>
      </c>
    </row>
    <row r="50" spans="1:13" ht="18.75" customHeight="1" x14ac:dyDescent="0.45">
      <c r="A50" s="12">
        <v>46</v>
      </c>
      <c r="B50" s="12" t="s">
        <v>25</v>
      </c>
      <c r="C50" s="13">
        <f t="shared" si="0"/>
        <v>0</v>
      </c>
      <c r="D50" s="13">
        <f t="shared" si="1"/>
        <v>1.2999999999999972</v>
      </c>
      <c r="E50" s="14">
        <v>95.7</v>
      </c>
      <c r="F50" s="12" t="s">
        <v>25</v>
      </c>
      <c r="G50" s="12" t="s">
        <v>44</v>
      </c>
      <c r="H50" s="12" t="s">
        <v>170</v>
      </c>
      <c r="I50" s="12" t="s">
        <v>25</v>
      </c>
      <c r="J50" s="12" t="s">
        <v>102</v>
      </c>
      <c r="K50" s="12"/>
      <c r="L50" s="15" t="s">
        <v>25</v>
      </c>
      <c r="M50" s="15" t="s">
        <v>25</v>
      </c>
    </row>
    <row r="51" spans="1:13" ht="18.75" customHeight="1" x14ac:dyDescent="0.45">
      <c r="A51" s="12">
        <v>47</v>
      </c>
      <c r="B51" s="12" t="s">
        <v>25</v>
      </c>
      <c r="C51" s="13">
        <f t="shared" si="0"/>
        <v>1.3999999999999915</v>
      </c>
      <c r="D51" s="13">
        <f t="shared" si="1"/>
        <v>2.6999999999999886</v>
      </c>
      <c r="E51" s="14">
        <v>97.1</v>
      </c>
      <c r="F51" s="12" t="s">
        <v>25</v>
      </c>
      <c r="G51" s="12" t="s">
        <v>44</v>
      </c>
      <c r="H51" s="12" t="s">
        <v>168</v>
      </c>
      <c r="I51" s="12" t="s">
        <v>25</v>
      </c>
      <c r="J51" s="12" t="s">
        <v>110</v>
      </c>
      <c r="K51" s="12"/>
      <c r="L51" s="15" t="s">
        <v>25</v>
      </c>
      <c r="M51" s="15" t="s">
        <v>25</v>
      </c>
    </row>
    <row r="52" spans="1:13" ht="18.75" customHeight="1" x14ac:dyDescent="0.45">
      <c r="A52" s="12">
        <v>48</v>
      </c>
      <c r="B52" s="12" t="s">
        <v>25</v>
      </c>
      <c r="C52" s="13">
        <f t="shared" si="0"/>
        <v>0.5</v>
      </c>
      <c r="D52" s="13">
        <f t="shared" si="1"/>
        <v>3.1999999999999886</v>
      </c>
      <c r="E52" s="14">
        <v>97.6</v>
      </c>
      <c r="F52" s="12" t="s">
        <v>119</v>
      </c>
      <c r="G52" s="12" t="s">
        <v>90</v>
      </c>
      <c r="H52" s="12" t="s">
        <v>168</v>
      </c>
      <c r="I52" s="12" t="s">
        <v>167</v>
      </c>
      <c r="J52" s="12" t="s">
        <v>95</v>
      </c>
      <c r="K52" s="12" t="s">
        <v>120</v>
      </c>
      <c r="L52" s="15" t="s">
        <v>25</v>
      </c>
      <c r="M52" s="15" t="s">
        <v>25</v>
      </c>
    </row>
    <row r="53" spans="1:13" ht="18.75" customHeight="1" x14ac:dyDescent="0.45">
      <c r="A53" s="17">
        <v>49</v>
      </c>
      <c r="B53" s="17"/>
      <c r="C53" s="28">
        <f t="shared" si="0"/>
        <v>4.2000000000000028</v>
      </c>
      <c r="D53" s="28">
        <f t="shared" si="1"/>
        <v>7.3999999999999915</v>
      </c>
      <c r="E53" s="29">
        <v>101.8</v>
      </c>
      <c r="F53" s="17" t="s">
        <v>121</v>
      </c>
      <c r="G53" s="17" t="s">
        <v>28</v>
      </c>
      <c r="H53" s="17" t="s">
        <v>168</v>
      </c>
      <c r="I53" s="17" t="s">
        <v>167</v>
      </c>
      <c r="J53" s="17"/>
      <c r="K53" s="17"/>
      <c r="L53" s="31"/>
      <c r="M53" s="31"/>
    </row>
    <row r="54" spans="1:13" ht="18.75" customHeight="1" x14ac:dyDescent="0.45">
      <c r="A54" s="17">
        <v>50</v>
      </c>
      <c r="B54" s="17"/>
      <c r="C54" s="28">
        <f t="shared" si="0"/>
        <v>2.2999999999999972</v>
      </c>
      <c r="D54" s="28">
        <f t="shared" si="1"/>
        <v>9.6999999999999886</v>
      </c>
      <c r="E54" s="29">
        <v>104.1</v>
      </c>
      <c r="F54" s="17"/>
      <c r="G54" s="17" t="s">
        <v>44</v>
      </c>
      <c r="H54" s="17" t="s">
        <v>168</v>
      </c>
      <c r="I54" s="17"/>
      <c r="J54" s="17"/>
      <c r="K54" s="17"/>
      <c r="L54" s="31"/>
      <c r="M54" s="31"/>
    </row>
    <row r="55" spans="1:13" ht="18.75" customHeight="1" x14ac:dyDescent="0.45">
      <c r="A55" s="40">
        <v>51</v>
      </c>
      <c r="B55" s="40" t="s">
        <v>122</v>
      </c>
      <c r="C55" s="41">
        <f t="shared" si="0"/>
        <v>0.20000000000000284</v>
      </c>
      <c r="D55" s="41">
        <f t="shared" si="1"/>
        <v>9.8999999999999915</v>
      </c>
      <c r="E55" s="42">
        <v>104.3</v>
      </c>
      <c r="F55" s="40" t="s">
        <v>181</v>
      </c>
      <c r="G55" s="40" t="s">
        <v>25</v>
      </c>
      <c r="H55" s="40" t="s">
        <v>175</v>
      </c>
      <c r="I55" s="40" t="s">
        <v>25</v>
      </c>
      <c r="J55" s="40" t="s">
        <v>25</v>
      </c>
      <c r="K55" s="40" t="s">
        <v>107</v>
      </c>
      <c r="L55" s="43" t="s">
        <v>25</v>
      </c>
      <c r="M55" s="43" t="s">
        <v>25</v>
      </c>
    </row>
    <row r="56" spans="1:13" ht="18.75" customHeight="1" x14ac:dyDescent="0.45">
      <c r="A56" s="17">
        <v>52</v>
      </c>
      <c r="B56" s="17"/>
      <c r="C56" s="28">
        <f t="shared" si="0"/>
        <v>1.9000000000000057</v>
      </c>
      <c r="D56" s="28">
        <f t="shared" si="1"/>
        <v>1.9000000000000057</v>
      </c>
      <c r="E56" s="29">
        <v>106.2</v>
      </c>
      <c r="F56" s="17"/>
      <c r="G56" s="17" t="s">
        <v>28</v>
      </c>
      <c r="H56" s="17" t="s">
        <v>170</v>
      </c>
      <c r="I56" s="17" t="s">
        <v>167</v>
      </c>
      <c r="J56" s="17"/>
      <c r="K56" s="17"/>
      <c r="L56" s="31"/>
      <c r="M56" s="31"/>
    </row>
    <row r="57" spans="1:13" ht="18.75" customHeight="1" x14ac:dyDescent="0.45">
      <c r="A57" s="17">
        <v>53</v>
      </c>
      <c r="B57" s="17"/>
      <c r="C57" s="28">
        <f t="shared" si="0"/>
        <v>1.3999999999999915</v>
      </c>
      <c r="D57" s="28">
        <f t="shared" si="1"/>
        <v>3.2999999999999972</v>
      </c>
      <c r="E57" s="29">
        <v>107.6</v>
      </c>
      <c r="F57" s="17" t="s">
        <v>124</v>
      </c>
      <c r="G57" s="17" t="s">
        <v>44</v>
      </c>
      <c r="H57" s="17" t="s">
        <v>168</v>
      </c>
      <c r="I57" s="17" t="s">
        <v>167</v>
      </c>
      <c r="J57" s="17" t="s">
        <v>95</v>
      </c>
      <c r="K57" s="17"/>
      <c r="L57" s="31"/>
      <c r="M57" s="31"/>
    </row>
    <row r="58" spans="1:13" ht="18.75" customHeight="1" x14ac:dyDescent="0.45">
      <c r="A58" s="25">
        <v>54</v>
      </c>
      <c r="B58" s="25" t="s">
        <v>125</v>
      </c>
      <c r="C58" s="39">
        <f t="shared" si="0"/>
        <v>4.4000000000000057</v>
      </c>
      <c r="D58" s="39">
        <f t="shared" si="1"/>
        <v>7.7000000000000028</v>
      </c>
      <c r="E58" s="26">
        <v>112</v>
      </c>
      <c r="F58" s="25" t="s">
        <v>126</v>
      </c>
      <c r="G58" s="25" t="s">
        <v>25</v>
      </c>
      <c r="H58" s="25" t="s">
        <v>175</v>
      </c>
      <c r="I58" s="25" t="s">
        <v>25</v>
      </c>
      <c r="J58" s="25"/>
      <c r="K58" s="25" t="s">
        <v>74</v>
      </c>
      <c r="L58" s="27">
        <v>44928.415788398692</v>
      </c>
      <c r="M58" s="27">
        <v>44928.572569444441</v>
      </c>
    </row>
    <row r="59" spans="1:13" ht="18.75" customHeight="1" x14ac:dyDescent="0.45">
      <c r="A59" s="17">
        <v>55</v>
      </c>
      <c r="B59" s="17" t="s">
        <v>25</v>
      </c>
      <c r="C59" s="28">
        <f t="shared" si="0"/>
        <v>4.5</v>
      </c>
      <c r="D59" s="28">
        <f t="shared" si="1"/>
        <v>4.5</v>
      </c>
      <c r="E59" s="29">
        <v>116.5</v>
      </c>
      <c r="F59" s="17" t="s">
        <v>127</v>
      </c>
      <c r="G59" s="17" t="s">
        <v>57</v>
      </c>
      <c r="H59" s="17" t="s">
        <v>170</v>
      </c>
      <c r="I59" s="17" t="s">
        <v>167</v>
      </c>
      <c r="J59" s="17" t="s">
        <v>95</v>
      </c>
      <c r="K59" s="17" t="s">
        <v>128</v>
      </c>
      <c r="L59" s="31" t="s">
        <v>25</v>
      </c>
      <c r="M59" s="31" t="s">
        <v>25</v>
      </c>
    </row>
    <row r="60" spans="1:13" ht="18.75" customHeight="1" x14ac:dyDescent="0.45">
      <c r="A60" s="17">
        <v>56</v>
      </c>
      <c r="B60" s="17" t="s">
        <v>25</v>
      </c>
      <c r="C60" s="28">
        <f t="shared" si="0"/>
        <v>2.9000000000000057</v>
      </c>
      <c r="D60" s="28">
        <f t="shared" si="1"/>
        <v>7.4000000000000057</v>
      </c>
      <c r="E60" s="29">
        <v>119.4</v>
      </c>
      <c r="F60" s="17" t="s">
        <v>129</v>
      </c>
      <c r="G60" s="17" t="s">
        <v>28</v>
      </c>
      <c r="H60" s="17" t="s">
        <v>168</v>
      </c>
      <c r="I60" s="17" t="s">
        <v>167</v>
      </c>
      <c r="J60" s="17" t="s">
        <v>95</v>
      </c>
      <c r="K60" s="17" t="s">
        <v>130</v>
      </c>
      <c r="L60" s="31" t="s">
        <v>25</v>
      </c>
      <c r="M60" s="31" t="s">
        <v>25</v>
      </c>
    </row>
    <row r="61" spans="1:13" ht="18.75" customHeight="1" x14ac:dyDescent="0.45">
      <c r="A61" s="12">
        <v>57</v>
      </c>
      <c r="B61" s="12"/>
      <c r="C61" s="13">
        <f t="shared" si="0"/>
        <v>16.199999999999989</v>
      </c>
      <c r="D61" s="13">
        <f t="shared" si="1"/>
        <v>23.599999999999994</v>
      </c>
      <c r="E61" s="14">
        <v>135.6</v>
      </c>
      <c r="F61" s="12" t="s">
        <v>131</v>
      </c>
      <c r="G61" s="12" t="s">
        <v>57</v>
      </c>
      <c r="H61" s="12" t="s">
        <v>173</v>
      </c>
      <c r="I61" s="12" t="s">
        <v>167</v>
      </c>
      <c r="J61" s="12" t="s">
        <v>95</v>
      </c>
      <c r="K61" s="12" t="s">
        <v>132</v>
      </c>
      <c r="L61" s="15"/>
      <c r="M61" s="15"/>
    </row>
    <row r="62" spans="1:13" ht="18.75" customHeight="1" x14ac:dyDescent="0.45">
      <c r="A62" s="12">
        <v>58</v>
      </c>
      <c r="B62" s="12"/>
      <c r="C62" s="13">
        <f t="shared" si="0"/>
        <v>9.9000000000000057</v>
      </c>
      <c r="D62" s="13">
        <f t="shared" si="1"/>
        <v>33.5</v>
      </c>
      <c r="E62" s="14">
        <v>145.5</v>
      </c>
      <c r="F62" s="12"/>
      <c r="G62" s="12" t="s">
        <v>33</v>
      </c>
      <c r="H62" s="12" t="s">
        <v>182</v>
      </c>
      <c r="I62" s="12"/>
      <c r="J62" s="12" t="s">
        <v>95</v>
      </c>
      <c r="K62" s="12" t="s">
        <v>133</v>
      </c>
      <c r="L62" s="15"/>
      <c r="M62" s="15"/>
    </row>
    <row r="63" spans="1:13" ht="18.75" customHeight="1" x14ac:dyDescent="0.45">
      <c r="A63" s="12">
        <v>59</v>
      </c>
      <c r="B63" s="12"/>
      <c r="C63" s="13">
        <f t="shared" si="0"/>
        <v>1</v>
      </c>
      <c r="D63" s="13">
        <f t="shared" si="1"/>
        <v>34.5</v>
      </c>
      <c r="E63" s="14">
        <v>146.5</v>
      </c>
      <c r="F63" s="12" t="s">
        <v>134</v>
      </c>
      <c r="G63" s="12" t="s">
        <v>28</v>
      </c>
      <c r="H63" s="12" t="s">
        <v>170</v>
      </c>
      <c r="I63" s="12" t="s">
        <v>167</v>
      </c>
      <c r="J63" s="12"/>
      <c r="K63" s="12" t="s">
        <v>183</v>
      </c>
      <c r="L63" s="15" t="s">
        <v>25</v>
      </c>
      <c r="M63" s="15" t="s">
        <v>25</v>
      </c>
    </row>
    <row r="64" spans="1:13" ht="18.75" customHeight="1" x14ac:dyDescent="0.45">
      <c r="A64" s="40">
        <v>60</v>
      </c>
      <c r="B64" s="40" t="s">
        <v>137</v>
      </c>
      <c r="C64" s="41">
        <f t="shared" si="0"/>
        <v>0</v>
      </c>
      <c r="D64" s="41">
        <f t="shared" si="1"/>
        <v>34.5</v>
      </c>
      <c r="E64" s="42">
        <v>146.5</v>
      </c>
      <c r="F64" s="40" t="s">
        <v>138</v>
      </c>
      <c r="G64" s="40" t="s">
        <v>25</v>
      </c>
      <c r="H64" s="40" t="s">
        <v>175</v>
      </c>
      <c r="I64" s="40" t="s">
        <v>25</v>
      </c>
      <c r="J64" s="40" t="s">
        <v>25</v>
      </c>
      <c r="K64" s="40" t="s">
        <v>74</v>
      </c>
      <c r="L64" s="43">
        <v>44928.464808006538</v>
      </c>
      <c r="M64" s="43">
        <v>44928.68368055555</v>
      </c>
    </row>
    <row r="65" spans="1:13" ht="18.75" customHeight="1" x14ac:dyDescent="0.45">
      <c r="A65" s="12">
        <v>61</v>
      </c>
      <c r="B65" s="12" t="s">
        <v>25</v>
      </c>
      <c r="C65" s="13">
        <f t="shared" si="0"/>
        <v>14.300000000000011</v>
      </c>
      <c r="D65" s="13">
        <f t="shared" si="1"/>
        <v>14.300000000000011</v>
      </c>
      <c r="E65" s="14">
        <v>160.80000000000001</v>
      </c>
      <c r="F65" s="12" t="s">
        <v>139</v>
      </c>
      <c r="G65" s="12" t="s">
        <v>44</v>
      </c>
      <c r="H65" s="12" t="s">
        <v>170</v>
      </c>
      <c r="I65" s="12" t="s">
        <v>167</v>
      </c>
      <c r="J65" s="12" t="s">
        <v>140</v>
      </c>
      <c r="K65" s="12" t="s">
        <v>141</v>
      </c>
      <c r="L65" s="15" t="s">
        <v>25</v>
      </c>
      <c r="M65" s="15" t="s">
        <v>25</v>
      </c>
    </row>
    <row r="66" spans="1:13" ht="18.75" customHeight="1" x14ac:dyDescent="0.45">
      <c r="A66" s="12">
        <v>62</v>
      </c>
      <c r="B66" s="12"/>
      <c r="C66" s="13">
        <f t="shared" si="0"/>
        <v>8</v>
      </c>
      <c r="D66" s="13">
        <f t="shared" si="1"/>
        <v>22.300000000000011</v>
      </c>
      <c r="E66" s="14">
        <v>168.8</v>
      </c>
      <c r="F66" s="12"/>
      <c r="G66" s="12" t="s">
        <v>33</v>
      </c>
      <c r="H66" s="12" t="s">
        <v>182</v>
      </c>
      <c r="I66" s="12"/>
      <c r="J66" s="12" t="s">
        <v>184</v>
      </c>
      <c r="K66" s="12" t="s">
        <v>142</v>
      </c>
      <c r="L66" s="15"/>
      <c r="M66" s="15"/>
    </row>
    <row r="67" spans="1:13" ht="18.75" customHeight="1" x14ac:dyDescent="0.45">
      <c r="A67" s="12">
        <v>63</v>
      </c>
      <c r="B67" s="12" t="s">
        <v>25</v>
      </c>
      <c r="C67" s="13">
        <f t="shared" si="0"/>
        <v>2.2999999999999829</v>
      </c>
      <c r="D67" s="13">
        <f t="shared" si="1"/>
        <v>24.599999999999994</v>
      </c>
      <c r="E67" s="14">
        <v>171.1</v>
      </c>
      <c r="F67" s="12" t="s">
        <v>143</v>
      </c>
      <c r="G67" s="12" t="s">
        <v>28</v>
      </c>
      <c r="H67" s="12" t="s">
        <v>170</v>
      </c>
      <c r="I67" s="12" t="s">
        <v>167</v>
      </c>
      <c r="J67" s="12" t="s">
        <v>102</v>
      </c>
      <c r="K67" s="12" t="s">
        <v>144</v>
      </c>
      <c r="L67" s="15" t="s">
        <v>25</v>
      </c>
      <c r="M67" s="15" t="s">
        <v>25</v>
      </c>
    </row>
    <row r="68" spans="1:13" ht="18.75" customHeight="1" x14ac:dyDescent="0.45">
      <c r="A68" s="12">
        <v>64</v>
      </c>
      <c r="B68" s="12" t="s">
        <v>25</v>
      </c>
      <c r="C68" s="13">
        <f t="shared" si="0"/>
        <v>0.20000000000001705</v>
      </c>
      <c r="D68" s="13">
        <f t="shared" si="1"/>
        <v>24.800000000000011</v>
      </c>
      <c r="E68" s="14">
        <v>171.3</v>
      </c>
      <c r="F68" s="12" t="s">
        <v>145</v>
      </c>
      <c r="G68" s="12" t="s">
        <v>28</v>
      </c>
      <c r="H68" s="12" t="s">
        <v>168</v>
      </c>
      <c r="I68" s="12" t="s">
        <v>167</v>
      </c>
      <c r="J68" s="12" t="s">
        <v>102</v>
      </c>
      <c r="K68" s="12"/>
      <c r="L68" s="15" t="s">
        <v>25</v>
      </c>
      <c r="M68" s="15" t="s">
        <v>25</v>
      </c>
    </row>
    <row r="69" spans="1:13" ht="18.75" customHeight="1" x14ac:dyDescent="0.45">
      <c r="A69" s="12">
        <v>65</v>
      </c>
      <c r="B69" s="12" t="s">
        <v>25</v>
      </c>
      <c r="C69" s="13">
        <f t="shared" si="0"/>
        <v>0.5</v>
      </c>
      <c r="D69" s="13">
        <f t="shared" si="1"/>
        <v>25.300000000000011</v>
      </c>
      <c r="E69" s="14">
        <v>171.8</v>
      </c>
      <c r="F69" s="12" t="s">
        <v>146</v>
      </c>
      <c r="G69" s="12" t="s">
        <v>28</v>
      </c>
      <c r="H69" s="12" t="s">
        <v>170</v>
      </c>
      <c r="I69" s="12" t="s">
        <v>167</v>
      </c>
      <c r="J69" s="12" t="s">
        <v>102</v>
      </c>
      <c r="K69" s="12" t="s">
        <v>147</v>
      </c>
      <c r="L69" s="15" t="s">
        <v>25</v>
      </c>
      <c r="M69" s="15" t="s">
        <v>25</v>
      </c>
    </row>
    <row r="70" spans="1:13" ht="18.75" customHeight="1" x14ac:dyDescent="0.45">
      <c r="A70" s="40">
        <v>66</v>
      </c>
      <c r="B70" s="40" t="s">
        <v>148</v>
      </c>
      <c r="C70" s="41">
        <f t="shared" si="0"/>
        <v>0.39999999999997726</v>
      </c>
      <c r="D70" s="41">
        <f t="shared" si="1"/>
        <v>25.699999999999989</v>
      </c>
      <c r="E70" s="42">
        <v>172.2</v>
      </c>
      <c r="F70" s="40" t="s">
        <v>149</v>
      </c>
      <c r="G70" s="40" t="s">
        <v>25</v>
      </c>
      <c r="H70" s="40" t="s">
        <v>25</v>
      </c>
      <c r="I70" s="40" t="s">
        <v>25</v>
      </c>
      <c r="J70" s="40" t="s">
        <v>25</v>
      </c>
      <c r="K70" s="40" t="s">
        <v>74</v>
      </c>
      <c r="L70" s="43">
        <v>44928.505249182999</v>
      </c>
      <c r="M70" s="43">
        <v>44928.775347222218</v>
      </c>
    </row>
    <row r="71" spans="1:13" ht="18.75" customHeight="1" x14ac:dyDescent="0.45">
      <c r="A71" s="12">
        <v>67</v>
      </c>
      <c r="B71" s="12" t="s">
        <v>25</v>
      </c>
      <c r="C71" s="13">
        <f t="shared" si="0"/>
        <v>1</v>
      </c>
      <c r="D71" s="13">
        <f t="shared" si="1"/>
        <v>1</v>
      </c>
      <c r="E71" s="14">
        <v>173.2</v>
      </c>
      <c r="F71" s="12" t="s">
        <v>150</v>
      </c>
      <c r="G71" s="12" t="s">
        <v>28</v>
      </c>
      <c r="H71" s="12" t="s">
        <v>170</v>
      </c>
      <c r="I71" s="12" t="s">
        <v>167</v>
      </c>
      <c r="J71" s="12" t="s">
        <v>151</v>
      </c>
      <c r="K71" s="12" t="s">
        <v>152</v>
      </c>
      <c r="L71" s="15" t="s">
        <v>25</v>
      </c>
      <c r="M71" s="15" t="s">
        <v>25</v>
      </c>
    </row>
    <row r="72" spans="1:13" ht="18.75" customHeight="1" x14ac:dyDescent="0.45">
      <c r="A72" s="12">
        <v>68</v>
      </c>
      <c r="B72" s="12" t="s">
        <v>25</v>
      </c>
      <c r="C72" s="13">
        <f t="shared" si="0"/>
        <v>0.40000000000000568</v>
      </c>
      <c r="D72" s="13">
        <f t="shared" si="1"/>
        <v>1.4000000000000057</v>
      </c>
      <c r="E72" s="14">
        <v>173.6</v>
      </c>
      <c r="F72" s="12" t="s">
        <v>153</v>
      </c>
      <c r="G72" s="12" t="s">
        <v>28</v>
      </c>
      <c r="H72" s="12" t="s">
        <v>168</v>
      </c>
      <c r="I72" s="12" t="s">
        <v>167</v>
      </c>
      <c r="J72" s="12" t="s">
        <v>140</v>
      </c>
      <c r="K72" s="12" t="s">
        <v>154</v>
      </c>
      <c r="L72" s="15" t="s">
        <v>25</v>
      </c>
      <c r="M72" s="15" t="s">
        <v>25</v>
      </c>
    </row>
    <row r="73" spans="1:13" ht="18.75" customHeight="1" x14ac:dyDescent="0.45">
      <c r="A73" s="12">
        <v>69</v>
      </c>
      <c r="B73" s="12" t="s">
        <v>25</v>
      </c>
      <c r="C73" s="13">
        <f t="shared" si="0"/>
        <v>7.0999999999999943</v>
      </c>
      <c r="D73" s="13">
        <f t="shared" si="1"/>
        <v>8.5</v>
      </c>
      <c r="E73" s="14">
        <v>180.7</v>
      </c>
      <c r="F73" s="12" t="s">
        <v>155</v>
      </c>
      <c r="G73" s="12" t="s">
        <v>33</v>
      </c>
      <c r="H73" s="12" t="s">
        <v>168</v>
      </c>
      <c r="I73" s="12" t="s">
        <v>167</v>
      </c>
      <c r="J73" s="12" t="s">
        <v>185</v>
      </c>
      <c r="K73" s="12" t="s">
        <v>157</v>
      </c>
      <c r="L73" s="15" t="s">
        <v>25</v>
      </c>
      <c r="M73" s="15" t="s">
        <v>25</v>
      </c>
    </row>
    <row r="74" spans="1:13" ht="18.75" customHeight="1" x14ac:dyDescent="0.45">
      <c r="A74" s="17">
        <v>70</v>
      </c>
      <c r="B74" s="17" t="s">
        <v>25</v>
      </c>
      <c r="C74" s="28">
        <f t="shared" si="0"/>
        <v>7.6000000000000227</v>
      </c>
      <c r="D74" s="28">
        <f t="shared" si="1"/>
        <v>16.100000000000023</v>
      </c>
      <c r="E74" s="29">
        <v>188.3</v>
      </c>
      <c r="F74" s="17" t="s">
        <v>158</v>
      </c>
      <c r="G74" s="17" t="s">
        <v>28</v>
      </c>
      <c r="H74" s="17" t="s">
        <v>170</v>
      </c>
      <c r="I74" s="17" t="s">
        <v>167</v>
      </c>
      <c r="J74" s="17"/>
      <c r="K74" s="17" t="s">
        <v>159</v>
      </c>
      <c r="L74" s="31" t="s">
        <v>25</v>
      </c>
      <c r="M74" s="31" t="s">
        <v>25</v>
      </c>
    </row>
    <row r="75" spans="1:13" ht="18.75" customHeight="1" x14ac:dyDescent="0.45">
      <c r="A75" s="17">
        <v>71</v>
      </c>
      <c r="B75" s="17" t="s">
        <v>25</v>
      </c>
      <c r="C75" s="28">
        <f t="shared" si="0"/>
        <v>1.2999999999999829</v>
      </c>
      <c r="D75" s="28">
        <f t="shared" si="1"/>
        <v>17.400000000000006</v>
      </c>
      <c r="E75" s="29">
        <v>189.6</v>
      </c>
      <c r="F75" s="17" t="s">
        <v>160</v>
      </c>
      <c r="G75" s="17" t="s">
        <v>28</v>
      </c>
      <c r="H75" s="17" t="s">
        <v>168</v>
      </c>
      <c r="I75" s="17" t="s">
        <v>167</v>
      </c>
      <c r="J75" s="17"/>
      <c r="K75" s="17"/>
      <c r="L75" s="31" t="s">
        <v>25</v>
      </c>
      <c r="M75" s="31" t="s">
        <v>25</v>
      </c>
    </row>
    <row r="76" spans="1:13" ht="18.75" customHeight="1" x14ac:dyDescent="0.45">
      <c r="A76" s="17">
        <v>72</v>
      </c>
      <c r="B76" s="17" t="s">
        <v>25</v>
      </c>
      <c r="C76" s="28">
        <f t="shared" si="0"/>
        <v>2.4000000000000057</v>
      </c>
      <c r="D76" s="28">
        <f t="shared" si="1"/>
        <v>19.800000000000011</v>
      </c>
      <c r="E76" s="29">
        <v>192</v>
      </c>
      <c r="F76" s="17" t="s">
        <v>32</v>
      </c>
      <c r="G76" s="17" t="s">
        <v>44</v>
      </c>
      <c r="H76" s="17" t="s">
        <v>170</v>
      </c>
      <c r="I76" s="17" t="s">
        <v>167</v>
      </c>
      <c r="J76" s="17" t="s">
        <v>30</v>
      </c>
      <c r="K76" s="17"/>
      <c r="L76" s="31" t="s">
        <v>25</v>
      </c>
      <c r="M76" s="31" t="s">
        <v>25</v>
      </c>
    </row>
    <row r="77" spans="1:13" ht="18.75" customHeight="1" x14ac:dyDescent="0.45">
      <c r="A77" s="25">
        <v>73</v>
      </c>
      <c r="B77" s="25" t="s">
        <v>186</v>
      </c>
      <c r="C77" s="39">
        <f t="shared" si="0"/>
        <v>9.5999999999999943</v>
      </c>
      <c r="D77" s="39">
        <f t="shared" si="1"/>
        <v>29.400000000000006</v>
      </c>
      <c r="E77" s="26">
        <v>201.6</v>
      </c>
      <c r="F77" s="25" t="s">
        <v>162</v>
      </c>
      <c r="G77" s="25" t="s">
        <v>25</v>
      </c>
      <c r="H77" s="25" t="s">
        <v>187</v>
      </c>
      <c r="I77" s="25" t="s">
        <v>25</v>
      </c>
      <c r="J77" s="25" t="s">
        <v>25</v>
      </c>
      <c r="K77" s="25" t="s">
        <v>74</v>
      </c>
      <c r="L77" s="27">
        <v>44928.537111928104</v>
      </c>
      <c r="M77" s="27">
        <v>44928.854166666664</v>
      </c>
    </row>
    <row r="78" spans="1:13" ht="18.75" customHeight="1" x14ac:dyDescent="0.45">
      <c r="A78" s="12" t="s">
        <v>25</v>
      </c>
      <c r="B78" s="12" t="s">
        <v>25</v>
      </c>
      <c r="C78" s="22">
        <f>SUM(C5:C77)</f>
        <v>201.6</v>
      </c>
      <c r="D78" s="14">
        <f>SUM(D27,D30,D36,D39,D48,D55,D58,D64,D70,D77)</f>
        <v>201.6</v>
      </c>
      <c r="E78" s="14">
        <f>E77</f>
        <v>201.6</v>
      </c>
      <c r="F78" s="12"/>
      <c r="G78" s="12" t="s">
        <v>25</v>
      </c>
      <c r="H78" s="12" t="s">
        <v>25</v>
      </c>
      <c r="I78" s="12" t="s">
        <v>25</v>
      </c>
      <c r="J78" s="12" t="s">
        <v>25</v>
      </c>
      <c r="K78" s="12" t="s">
        <v>25</v>
      </c>
      <c r="L78" s="15" t="s">
        <v>25</v>
      </c>
      <c r="M78" s="15" t="s">
        <v>25</v>
      </c>
    </row>
    <row r="79" spans="1:13" ht="42.75" customHeight="1" x14ac:dyDescent="0.45">
      <c r="A79" s="12" t="s">
        <v>25</v>
      </c>
      <c r="B79" s="12" t="s">
        <v>25</v>
      </c>
      <c r="C79" s="22" t="s">
        <v>25</v>
      </c>
      <c r="D79" s="14" t="s">
        <v>25</v>
      </c>
      <c r="E79" s="14" t="s">
        <v>25</v>
      </c>
      <c r="F79" s="4" t="s">
        <v>163</v>
      </c>
      <c r="G79" s="12"/>
      <c r="H79" s="12"/>
      <c r="I79" s="12"/>
      <c r="J79" s="12"/>
      <c r="K79" s="12"/>
      <c r="L79" s="15"/>
      <c r="M79" s="15"/>
    </row>
  </sheetData>
  <autoFilter ref="A4:M79" xr:uid="{00000000-0009-0000-0000-000001000000}"/>
  <mergeCells count="4">
    <mergeCell ref="B1:C1"/>
    <mergeCell ref="F1:G1"/>
    <mergeCell ref="B2:C2"/>
    <mergeCell ref="F2:G2"/>
  </mergeCells>
  <phoneticPr fontId="10"/>
  <pageMargins left="0.25" right="0.25" top="0.75" bottom="0.75" header="0" footer="0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3984375" defaultRowHeight="15" customHeight="1" x14ac:dyDescent="0.45"/>
  <cols>
    <col min="1" max="1" width="4.73046875" customWidth="1"/>
    <col min="2" max="2" width="6.1328125" customWidth="1"/>
    <col min="3" max="3" width="5.73046875" customWidth="1"/>
    <col min="4" max="4" width="6.73046875" customWidth="1"/>
    <col min="5" max="5" width="7.1328125" customWidth="1"/>
    <col min="6" max="6" width="44.73046875" customWidth="1"/>
    <col min="7" max="7" width="4.73046875" customWidth="1"/>
    <col min="8" max="8" width="8" customWidth="1"/>
    <col min="9" max="9" width="3.86328125" customWidth="1"/>
    <col min="10" max="10" width="8.73046875" customWidth="1"/>
    <col min="11" max="11" width="23.53125" customWidth="1"/>
    <col min="12" max="13" width="8.86328125" customWidth="1"/>
    <col min="14" max="26" width="8.1328125" customWidth="1"/>
  </cols>
  <sheetData>
    <row r="1" spans="1:26" ht="18.75" customHeight="1" x14ac:dyDescent="0.7">
      <c r="A1" s="44" t="s">
        <v>0</v>
      </c>
      <c r="B1" s="56" t="s">
        <v>1</v>
      </c>
      <c r="C1" s="52"/>
      <c r="D1" s="44" t="s">
        <v>2</v>
      </c>
      <c r="E1" s="44" t="s">
        <v>3</v>
      </c>
      <c r="F1" s="56" t="s">
        <v>4</v>
      </c>
      <c r="G1" s="52"/>
      <c r="H1" s="44" t="s">
        <v>5</v>
      </c>
      <c r="I1" s="45"/>
      <c r="J1" s="3" t="s">
        <v>6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8.75" customHeight="1" x14ac:dyDescent="0.7">
      <c r="A2" s="44" t="s">
        <v>188</v>
      </c>
      <c r="B2" s="57">
        <v>45276</v>
      </c>
      <c r="C2" s="52"/>
      <c r="D2" s="44" t="s">
        <v>8</v>
      </c>
      <c r="E2" s="44">
        <v>200</v>
      </c>
      <c r="F2" s="56" t="s">
        <v>9</v>
      </c>
      <c r="G2" s="52"/>
      <c r="H2" s="46">
        <v>0.29166666666666669</v>
      </c>
      <c r="I2" s="45"/>
      <c r="J2" s="47" t="s">
        <v>10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8.75" customHeight="1" x14ac:dyDescent="0.7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8.75" customHeight="1" x14ac:dyDescent="0.7">
      <c r="A4" s="44" t="s">
        <v>11</v>
      </c>
      <c r="B4" s="44" t="s">
        <v>12</v>
      </c>
      <c r="C4" s="44" t="s">
        <v>13</v>
      </c>
      <c r="D4" s="44" t="s">
        <v>14</v>
      </c>
      <c r="E4" s="44" t="s">
        <v>15</v>
      </c>
      <c r="F4" s="44" t="s">
        <v>16</v>
      </c>
      <c r="G4" s="44" t="s">
        <v>17</v>
      </c>
      <c r="H4" s="44" t="s">
        <v>18</v>
      </c>
      <c r="I4" s="44" t="s">
        <v>165</v>
      </c>
      <c r="J4" s="44" t="s">
        <v>19</v>
      </c>
      <c r="K4" s="44" t="s">
        <v>20</v>
      </c>
      <c r="L4" s="44" t="s">
        <v>21</v>
      </c>
      <c r="M4" s="44" t="s">
        <v>22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8.75" customHeight="1" x14ac:dyDescent="0.7">
      <c r="A5" s="44">
        <v>1</v>
      </c>
      <c r="B5" s="44" t="s">
        <v>166</v>
      </c>
      <c r="C5" s="44">
        <v>0</v>
      </c>
      <c r="D5" s="48">
        <v>0</v>
      </c>
      <c r="E5" s="48">
        <v>0</v>
      </c>
      <c r="F5" s="44" t="s">
        <v>189</v>
      </c>
      <c r="G5" s="44" t="s">
        <v>25</v>
      </c>
      <c r="H5" s="44" t="s">
        <v>23</v>
      </c>
      <c r="I5" s="44" t="s">
        <v>25</v>
      </c>
      <c r="J5" s="44" t="s">
        <v>25</v>
      </c>
      <c r="K5" s="44" t="s">
        <v>190</v>
      </c>
      <c r="L5" s="49">
        <v>44928.291666666664</v>
      </c>
      <c r="M5" s="49">
        <v>44928.3125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8.75" customHeight="1" x14ac:dyDescent="0.7">
      <c r="A6" s="44">
        <v>2</v>
      </c>
      <c r="B6" s="44" t="s">
        <v>25</v>
      </c>
      <c r="C6" s="50">
        <v>1.1000000000000001</v>
      </c>
      <c r="D6" s="48">
        <v>1.1000000000000001</v>
      </c>
      <c r="E6" s="48">
        <v>1.1000000000000001</v>
      </c>
      <c r="F6" s="44" t="s">
        <v>27</v>
      </c>
      <c r="G6" s="44" t="s">
        <v>28</v>
      </c>
      <c r="H6" s="44" t="s">
        <v>191</v>
      </c>
      <c r="I6" s="44" t="s">
        <v>167</v>
      </c>
      <c r="J6" s="44" t="s">
        <v>30</v>
      </c>
      <c r="K6" s="44" t="s">
        <v>192</v>
      </c>
      <c r="L6" s="49" t="s">
        <v>25</v>
      </c>
      <c r="M6" s="49" t="s">
        <v>25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8.75" customHeight="1" x14ac:dyDescent="0.7">
      <c r="A7" s="44">
        <v>3</v>
      </c>
      <c r="B7" s="44" t="s">
        <v>25</v>
      </c>
      <c r="C7" s="50">
        <v>8.48</v>
      </c>
      <c r="D7" s="48">
        <v>9.58</v>
      </c>
      <c r="E7" s="48">
        <v>9.58</v>
      </c>
      <c r="F7" s="44" t="s">
        <v>25</v>
      </c>
      <c r="G7" s="44" t="s">
        <v>25</v>
      </c>
      <c r="H7" s="44" t="s">
        <v>193</v>
      </c>
      <c r="I7" s="44" t="s">
        <v>25</v>
      </c>
      <c r="J7" s="44" t="s">
        <v>30</v>
      </c>
      <c r="K7" s="44" t="s">
        <v>194</v>
      </c>
      <c r="L7" s="49" t="s">
        <v>25</v>
      </c>
      <c r="M7" s="49" t="s">
        <v>25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8.75" customHeight="1" x14ac:dyDescent="0.7">
      <c r="A8" s="44">
        <v>4</v>
      </c>
      <c r="B8" s="44" t="s">
        <v>25</v>
      </c>
      <c r="C8" s="50">
        <v>1.3800000000000008</v>
      </c>
      <c r="D8" s="48">
        <v>10.96</v>
      </c>
      <c r="E8" s="48">
        <v>10.96</v>
      </c>
      <c r="F8" s="44" t="s">
        <v>195</v>
      </c>
      <c r="G8" s="44" t="s">
        <v>44</v>
      </c>
      <c r="H8" s="44" t="s">
        <v>196</v>
      </c>
      <c r="I8" s="44" t="s">
        <v>167</v>
      </c>
      <c r="J8" s="44" t="s">
        <v>30</v>
      </c>
      <c r="K8" s="44" t="s">
        <v>197</v>
      </c>
      <c r="L8" s="49" t="s">
        <v>25</v>
      </c>
      <c r="M8" s="49" t="s">
        <v>25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8.75" customHeight="1" x14ac:dyDescent="0.7">
      <c r="A9" s="44">
        <v>5</v>
      </c>
      <c r="B9" s="44" t="s">
        <v>25</v>
      </c>
      <c r="C9" s="50">
        <v>0.27999999999999936</v>
      </c>
      <c r="D9" s="48">
        <v>11.24</v>
      </c>
      <c r="E9" s="48">
        <v>11.24</v>
      </c>
      <c r="F9" s="44" t="s">
        <v>40</v>
      </c>
      <c r="G9" s="44" t="s">
        <v>28</v>
      </c>
      <c r="H9" s="44" t="s">
        <v>191</v>
      </c>
      <c r="I9" s="44" t="s">
        <v>167</v>
      </c>
      <c r="J9" s="44" t="s">
        <v>102</v>
      </c>
      <c r="K9" s="44" t="s">
        <v>198</v>
      </c>
      <c r="L9" s="49" t="s">
        <v>25</v>
      </c>
      <c r="M9" s="49" t="s">
        <v>25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8.75" customHeight="1" x14ac:dyDescent="0.7">
      <c r="A10" s="44">
        <v>6</v>
      </c>
      <c r="B10" s="44" t="s">
        <v>25</v>
      </c>
      <c r="C10" s="50">
        <v>0.5600000000000005</v>
      </c>
      <c r="D10" s="48">
        <v>11.8</v>
      </c>
      <c r="E10" s="48">
        <v>11.8</v>
      </c>
      <c r="F10" s="44" t="s">
        <v>43</v>
      </c>
      <c r="G10" s="44" t="s">
        <v>44</v>
      </c>
      <c r="H10" s="44" t="s">
        <v>191</v>
      </c>
      <c r="I10" s="44" t="s">
        <v>167</v>
      </c>
      <c r="J10" s="44" t="s">
        <v>45</v>
      </c>
      <c r="K10" s="44" t="s">
        <v>199</v>
      </c>
      <c r="L10" s="49" t="s">
        <v>25</v>
      </c>
      <c r="M10" s="49" t="s">
        <v>25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.75" customHeight="1" x14ac:dyDescent="0.7">
      <c r="A11" s="44">
        <v>7</v>
      </c>
      <c r="B11" s="44" t="s">
        <v>25</v>
      </c>
      <c r="C11" s="50">
        <v>3.83</v>
      </c>
      <c r="D11" s="48">
        <v>15.63</v>
      </c>
      <c r="E11" s="48">
        <v>15.63</v>
      </c>
      <c r="F11" s="44" t="s">
        <v>47</v>
      </c>
      <c r="G11" s="44" t="s">
        <v>33</v>
      </c>
      <c r="H11" s="44" t="s">
        <v>191</v>
      </c>
      <c r="I11" s="44" t="s">
        <v>167</v>
      </c>
      <c r="J11" s="44" t="s">
        <v>102</v>
      </c>
      <c r="K11" s="44" t="s">
        <v>200</v>
      </c>
      <c r="L11" s="49" t="s">
        <v>25</v>
      </c>
      <c r="M11" s="49" t="s">
        <v>25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8.75" customHeight="1" x14ac:dyDescent="0.7">
      <c r="A12" s="44">
        <v>8</v>
      </c>
      <c r="B12" s="44" t="s">
        <v>25</v>
      </c>
      <c r="C12" s="50">
        <v>0.74000000000000021</v>
      </c>
      <c r="D12" s="48">
        <v>16.37</v>
      </c>
      <c r="E12" s="48">
        <v>16.37</v>
      </c>
      <c r="F12" s="44" t="s">
        <v>49</v>
      </c>
      <c r="G12" s="44" t="s">
        <v>44</v>
      </c>
      <c r="H12" s="44" t="s">
        <v>196</v>
      </c>
      <c r="I12" s="44" t="s">
        <v>167</v>
      </c>
      <c r="J12" s="44" t="s">
        <v>102</v>
      </c>
      <c r="K12" s="44" t="s">
        <v>201</v>
      </c>
      <c r="L12" s="49" t="s">
        <v>25</v>
      </c>
      <c r="M12" s="49" t="s">
        <v>25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8.75" customHeight="1" x14ac:dyDescent="0.7">
      <c r="A13" s="44">
        <v>9</v>
      </c>
      <c r="B13" s="44" t="s">
        <v>25</v>
      </c>
      <c r="C13" s="50">
        <v>2.4299999999999997</v>
      </c>
      <c r="D13" s="48">
        <v>18.8</v>
      </c>
      <c r="E13" s="48">
        <v>18.8</v>
      </c>
      <c r="F13" s="44" t="s">
        <v>52</v>
      </c>
      <c r="G13" s="44" t="s">
        <v>28</v>
      </c>
      <c r="H13" s="44" t="s">
        <v>191</v>
      </c>
      <c r="I13" s="44" t="s">
        <v>167</v>
      </c>
      <c r="J13" s="44" t="s">
        <v>102</v>
      </c>
      <c r="K13" s="44" t="s">
        <v>202</v>
      </c>
      <c r="L13" s="49" t="s">
        <v>25</v>
      </c>
      <c r="M13" s="49" t="s">
        <v>25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8.75" customHeight="1" x14ac:dyDescent="0.7">
      <c r="A14" s="44">
        <v>10</v>
      </c>
      <c r="B14" s="44" t="s">
        <v>25</v>
      </c>
      <c r="C14" s="50">
        <v>0.23000000000000043</v>
      </c>
      <c r="D14" s="48">
        <v>19.03</v>
      </c>
      <c r="E14" s="48">
        <v>19.03</v>
      </c>
      <c r="F14" s="44" t="s">
        <v>172</v>
      </c>
      <c r="G14" s="44" t="s">
        <v>28</v>
      </c>
      <c r="H14" s="44" t="s">
        <v>193</v>
      </c>
      <c r="I14" s="44" t="s">
        <v>167</v>
      </c>
      <c r="J14" s="44" t="s">
        <v>174</v>
      </c>
      <c r="K14" s="44" t="s">
        <v>203</v>
      </c>
      <c r="L14" s="49" t="s">
        <v>25</v>
      </c>
      <c r="M14" s="49" t="s">
        <v>25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 customHeight="1" x14ac:dyDescent="0.7">
      <c r="A15" s="44">
        <v>11</v>
      </c>
      <c r="B15" s="44" t="s">
        <v>25</v>
      </c>
      <c r="C15" s="50">
        <v>2.59</v>
      </c>
      <c r="D15" s="48">
        <v>21.62</v>
      </c>
      <c r="E15" s="48">
        <v>21.62</v>
      </c>
      <c r="F15" s="44" t="s">
        <v>204</v>
      </c>
      <c r="G15" s="44" t="s">
        <v>28</v>
      </c>
      <c r="H15" s="44" t="s">
        <v>196</v>
      </c>
      <c r="I15" s="44" t="s">
        <v>167</v>
      </c>
      <c r="J15" s="44" t="s">
        <v>58</v>
      </c>
      <c r="K15" s="44" t="s">
        <v>205</v>
      </c>
      <c r="L15" s="49" t="s">
        <v>25</v>
      </c>
      <c r="M15" s="49" t="s">
        <v>25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8.75" customHeight="1" x14ac:dyDescent="0.7">
      <c r="A16" s="44">
        <v>12</v>
      </c>
      <c r="B16" s="44" t="s">
        <v>25</v>
      </c>
      <c r="C16" s="50">
        <v>0.30999999999999872</v>
      </c>
      <c r="D16" s="48">
        <v>21.93</v>
      </c>
      <c r="E16" s="48">
        <v>21.93</v>
      </c>
      <c r="F16" s="44" t="s">
        <v>206</v>
      </c>
      <c r="G16" s="44" t="s">
        <v>28</v>
      </c>
      <c r="H16" s="44" t="s">
        <v>191</v>
      </c>
      <c r="I16" s="44" t="s">
        <v>167</v>
      </c>
      <c r="J16" s="44" t="s">
        <v>58</v>
      </c>
      <c r="K16" s="44" t="s">
        <v>207</v>
      </c>
      <c r="L16" s="49" t="s">
        <v>25</v>
      </c>
      <c r="M16" s="49" t="s">
        <v>25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8.75" customHeight="1" x14ac:dyDescent="0.7">
      <c r="A17" s="44">
        <v>13</v>
      </c>
      <c r="B17" s="44" t="s">
        <v>25</v>
      </c>
      <c r="C17" s="50">
        <v>2.4299999999999997</v>
      </c>
      <c r="D17" s="48">
        <v>24.36</v>
      </c>
      <c r="E17" s="48">
        <v>24.36</v>
      </c>
      <c r="F17" s="44" t="s">
        <v>56</v>
      </c>
      <c r="G17" s="44" t="s">
        <v>44</v>
      </c>
      <c r="H17" s="44" t="s">
        <v>196</v>
      </c>
      <c r="I17" s="44" t="s">
        <v>167</v>
      </c>
      <c r="J17" s="44" t="s">
        <v>58</v>
      </c>
      <c r="K17" s="44" t="s">
        <v>205</v>
      </c>
      <c r="L17" s="49" t="s">
        <v>25</v>
      </c>
      <c r="M17" s="49" t="s">
        <v>25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8.75" customHeight="1" x14ac:dyDescent="0.7">
      <c r="A18" s="44">
        <v>14</v>
      </c>
      <c r="B18" s="44" t="s">
        <v>25</v>
      </c>
      <c r="C18" s="50">
        <v>2.0600000000000023</v>
      </c>
      <c r="D18" s="48">
        <v>26.42</v>
      </c>
      <c r="E18" s="48">
        <v>26.42</v>
      </c>
      <c r="F18" s="44" t="s">
        <v>60</v>
      </c>
      <c r="G18" s="44" t="s">
        <v>28</v>
      </c>
      <c r="H18" s="44" t="s">
        <v>191</v>
      </c>
      <c r="I18" s="44" t="s">
        <v>167</v>
      </c>
      <c r="J18" s="44" t="s">
        <v>102</v>
      </c>
      <c r="K18" s="44" t="s">
        <v>207</v>
      </c>
      <c r="L18" s="49" t="s">
        <v>25</v>
      </c>
      <c r="M18" s="49" t="s">
        <v>25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8.75" customHeight="1" x14ac:dyDescent="0.7">
      <c r="A19" s="44">
        <v>15</v>
      </c>
      <c r="B19" s="44" t="s">
        <v>25</v>
      </c>
      <c r="C19" s="50">
        <v>9.3799999999999955</v>
      </c>
      <c r="D19" s="48">
        <v>35.799999999999997</v>
      </c>
      <c r="E19" s="48">
        <v>35.799999999999997</v>
      </c>
      <c r="F19" s="44" t="s">
        <v>62</v>
      </c>
      <c r="G19" s="44" t="s">
        <v>28</v>
      </c>
      <c r="H19" s="44" t="s">
        <v>196</v>
      </c>
      <c r="I19" s="44" t="s">
        <v>167</v>
      </c>
      <c r="J19" s="44" t="s">
        <v>102</v>
      </c>
      <c r="K19" s="44" t="s">
        <v>205</v>
      </c>
      <c r="L19" s="49" t="s">
        <v>25</v>
      </c>
      <c r="M19" s="49" t="s">
        <v>25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8.75" customHeight="1" x14ac:dyDescent="0.7">
      <c r="A20" s="44">
        <v>16</v>
      </c>
      <c r="B20" s="44" t="s">
        <v>25</v>
      </c>
      <c r="C20" s="50">
        <v>2.6600000000000037</v>
      </c>
      <c r="D20" s="48">
        <v>38.46</v>
      </c>
      <c r="E20" s="48">
        <v>38.46</v>
      </c>
      <c r="F20" s="44" t="s">
        <v>64</v>
      </c>
      <c r="G20" s="44" t="s">
        <v>44</v>
      </c>
      <c r="H20" s="44" t="s">
        <v>191</v>
      </c>
      <c r="I20" s="44" t="s">
        <v>167</v>
      </c>
      <c r="J20" s="44" t="s">
        <v>102</v>
      </c>
      <c r="K20" s="44" t="s">
        <v>207</v>
      </c>
      <c r="L20" s="49" t="s">
        <v>25</v>
      </c>
      <c r="M20" s="49" t="s">
        <v>25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8.75" customHeight="1" x14ac:dyDescent="0.7">
      <c r="A21" s="44">
        <v>17</v>
      </c>
      <c r="B21" s="44" t="s">
        <v>25</v>
      </c>
      <c r="C21" s="50">
        <v>0.43999999999999773</v>
      </c>
      <c r="D21" s="48">
        <v>38.9</v>
      </c>
      <c r="E21" s="48">
        <v>38.9</v>
      </c>
      <c r="F21" s="44" t="s">
        <v>66</v>
      </c>
      <c r="G21" s="44" t="s">
        <v>28</v>
      </c>
      <c r="H21" s="44" t="s">
        <v>196</v>
      </c>
      <c r="I21" s="44" t="s">
        <v>167</v>
      </c>
      <c r="J21" s="44" t="s">
        <v>102</v>
      </c>
      <c r="K21" s="44" t="s">
        <v>205</v>
      </c>
      <c r="L21" s="49" t="s">
        <v>25</v>
      </c>
      <c r="M21" s="49" t="s">
        <v>25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 customHeight="1" x14ac:dyDescent="0.7">
      <c r="A22" s="44">
        <v>18</v>
      </c>
      <c r="B22" s="44" t="s">
        <v>25</v>
      </c>
      <c r="C22" s="50">
        <v>0.14000000000000057</v>
      </c>
      <c r="D22" s="48">
        <v>39.04</v>
      </c>
      <c r="E22" s="48">
        <v>39.04</v>
      </c>
      <c r="F22" s="44" t="s">
        <v>67</v>
      </c>
      <c r="G22" s="44" t="s">
        <v>44</v>
      </c>
      <c r="H22" s="44" t="s">
        <v>196</v>
      </c>
      <c r="I22" s="44" t="s">
        <v>167</v>
      </c>
      <c r="J22" s="44" t="s">
        <v>102</v>
      </c>
      <c r="K22" s="44" t="s">
        <v>205</v>
      </c>
      <c r="L22" s="49" t="s">
        <v>25</v>
      </c>
      <c r="M22" s="49" t="s">
        <v>25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 customHeight="1" x14ac:dyDescent="0.7">
      <c r="A23" s="44">
        <v>19</v>
      </c>
      <c r="B23" s="44" t="s">
        <v>25</v>
      </c>
      <c r="C23" s="50">
        <v>1.0300000000000011</v>
      </c>
      <c r="D23" s="48">
        <v>40.07</v>
      </c>
      <c r="E23" s="48">
        <v>40.07</v>
      </c>
      <c r="F23" s="44" t="s">
        <v>208</v>
      </c>
      <c r="G23" s="44" t="s">
        <v>44</v>
      </c>
      <c r="H23" s="44" t="s">
        <v>191</v>
      </c>
      <c r="I23" s="44" t="s">
        <v>167</v>
      </c>
      <c r="J23" s="44" t="s">
        <v>71</v>
      </c>
      <c r="K23" s="44" t="s">
        <v>209</v>
      </c>
      <c r="L23" s="49" t="s">
        <v>25</v>
      </c>
      <c r="M23" s="49" t="s">
        <v>25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8.75" customHeight="1" x14ac:dyDescent="0.7">
      <c r="A24" s="44">
        <v>20</v>
      </c>
      <c r="B24" s="44" t="s">
        <v>72</v>
      </c>
      <c r="C24" s="50">
        <v>7.6300000000000026</v>
      </c>
      <c r="D24" s="48">
        <v>47.7</v>
      </c>
      <c r="E24" s="48">
        <v>47.7</v>
      </c>
      <c r="F24" s="44" t="s">
        <v>73</v>
      </c>
      <c r="G24" s="44" t="s">
        <v>25</v>
      </c>
      <c r="H24" s="44" t="s">
        <v>175</v>
      </c>
      <c r="I24" s="44" t="s">
        <v>25</v>
      </c>
      <c r="J24" s="44" t="s">
        <v>25</v>
      </c>
      <c r="K24" s="44" t="s">
        <v>25</v>
      </c>
      <c r="L24" s="49">
        <v>44928.350837418293</v>
      </c>
      <c r="M24" s="49">
        <v>44928.43368055555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8.75" customHeight="1" x14ac:dyDescent="0.7">
      <c r="A25" s="44">
        <v>21</v>
      </c>
      <c r="B25" s="44" t="s">
        <v>25</v>
      </c>
      <c r="C25" s="50">
        <v>0.15999999999999659</v>
      </c>
      <c r="D25" s="48">
        <v>0.15999999999999659</v>
      </c>
      <c r="E25" s="48">
        <v>47.86</v>
      </c>
      <c r="F25" s="44" t="s">
        <v>75</v>
      </c>
      <c r="G25" s="44" t="s">
        <v>33</v>
      </c>
      <c r="H25" s="44" t="s">
        <v>191</v>
      </c>
      <c r="I25" s="44" t="s">
        <v>167</v>
      </c>
      <c r="J25" s="44" t="s">
        <v>102</v>
      </c>
      <c r="K25" s="44" t="s">
        <v>210</v>
      </c>
      <c r="L25" s="49" t="s">
        <v>25</v>
      </c>
      <c r="M25" s="49" t="s">
        <v>25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8.75" customHeight="1" x14ac:dyDescent="0.7">
      <c r="A26" s="44">
        <v>22</v>
      </c>
      <c r="B26" s="44" t="s">
        <v>25</v>
      </c>
      <c r="C26" s="50">
        <v>2.7800000000000011</v>
      </c>
      <c r="D26" s="48">
        <v>2.9399999999999977</v>
      </c>
      <c r="E26" s="48">
        <v>50.64</v>
      </c>
      <c r="F26" s="44" t="s">
        <v>78</v>
      </c>
      <c r="G26" s="44" t="s">
        <v>44</v>
      </c>
      <c r="H26" s="44" t="s">
        <v>191</v>
      </c>
      <c r="I26" s="44" t="s">
        <v>167</v>
      </c>
      <c r="J26" s="44" t="s">
        <v>71</v>
      </c>
      <c r="K26" s="44" t="s">
        <v>209</v>
      </c>
      <c r="L26" s="49" t="s">
        <v>25</v>
      </c>
      <c r="M26" s="49" t="s">
        <v>25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8.75" customHeight="1" x14ac:dyDescent="0.7">
      <c r="A27" s="44">
        <v>23</v>
      </c>
      <c r="B27" s="44" t="s">
        <v>211</v>
      </c>
      <c r="C27" s="50">
        <v>5.8599999999999994</v>
      </c>
      <c r="D27" s="48">
        <v>8.7999999999999972</v>
      </c>
      <c r="E27" s="48">
        <v>56.5</v>
      </c>
      <c r="F27" s="44" t="s">
        <v>176</v>
      </c>
      <c r="G27" s="44" t="s">
        <v>25</v>
      </c>
      <c r="H27" s="44" t="s">
        <v>175</v>
      </c>
      <c r="I27" s="44" t="s">
        <v>25</v>
      </c>
      <c r="J27" s="44" t="s">
        <v>25</v>
      </c>
      <c r="K27" s="44" t="s">
        <v>25</v>
      </c>
      <c r="L27" s="49" t="s">
        <v>25</v>
      </c>
      <c r="M27" s="49" t="s">
        <v>25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8.75" customHeight="1" x14ac:dyDescent="0.7">
      <c r="A28" s="44">
        <v>24</v>
      </c>
      <c r="B28" s="44" t="s">
        <v>25</v>
      </c>
      <c r="C28" s="50">
        <v>3.5499999999999972</v>
      </c>
      <c r="D28" s="48">
        <v>3.5499999999999972</v>
      </c>
      <c r="E28" s="48">
        <v>60.05</v>
      </c>
      <c r="F28" s="44" t="s">
        <v>86</v>
      </c>
      <c r="G28" s="44" t="s">
        <v>33</v>
      </c>
      <c r="H28" s="44" t="s">
        <v>191</v>
      </c>
      <c r="I28" s="44" t="s">
        <v>167</v>
      </c>
      <c r="J28" s="44" t="s">
        <v>87</v>
      </c>
      <c r="K28" s="44" t="s">
        <v>212</v>
      </c>
      <c r="L28" s="49" t="s">
        <v>25</v>
      </c>
      <c r="M28" s="49" t="s">
        <v>25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8.75" customHeight="1" x14ac:dyDescent="0.7">
      <c r="A29" s="44">
        <v>25</v>
      </c>
      <c r="B29" s="44" t="s">
        <v>25</v>
      </c>
      <c r="C29" s="50">
        <v>1.1500000000000057</v>
      </c>
      <c r="D29" s="48">
        <v>4.7000000000000028</v>
      </c>
      <c r="E29" s="48">
        <v>61.2</v>
      </c>
      <c r="F29" s="44" t="s">
        <v>89</v>
      </c>
      <c r="G29" s="44" t="s">
        <v>57</v>
      </c>
      <c r="H29" s="44" t="s">
        <v>193</v>
      </c>
      <c r="I29" s="44" t="s">
        <v>167</v>
      </c>
      <c r="J29" s="44" t="s">
        <v>102</v>
      </c>
      <c r="K29" s="44" t="s">
        <v>213</v>
      </c>
      <c r="L29" s="49" t="s">
        <v>25</v>
      </c>
      <c r="M29" s="49" t="s">
        <v>25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8.75" customHeight="1" x14ac:dyDescent="0.7">
      <c r="A30" s="44">
        <v>26</v>
      </c>
      <c r="B30" s="44" t="s">
        <v>25</v>
      </c>
      <c r="C30" s="50">
        <v>6.6700000000000017</v>
      </c>
      <c r="D30" s="48">
        <v>11.370000000000005</v>
      </c>
      <c r="E30" s="48">
        <v>67.87</v>
      </c>
      <c r="F30" s="44" t="s">
        <v>94</v>
      </c>
      <c r="G30" s="44" t="s">
        <v>44</v>
      </c>
      <c r="H30" s="44" t="s">
        <v>191</v>
      </c>
      <c r="I30" s="44" t="s">
        <v>167</v>
      </c>
      <c r="J30" s="44" t="s">
        <v>95</v>
      </c>
      <c r="K30" s="44" t="s">
        <v>214</v>
      </c>
      <c r="L30" s="49" t="s">
        <v>25</v>
      </c>
      <c r="M30" s="49" t="s">
        <v>25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8.75" customHeight="1" x14ac:dyDescent="0.7">
      <c r="A31" s="44">
        <v>27</v>
      </c>
      <c r="B31" s="44" t="s">
        <v>25</v>
      </c>
      <c r="C31" s="50">
        <v>3.8199999999999932</v>
      </c>
      <c r="D31" s="48">
        <v>15.189999999999998</v>
      </c>
      <c r="E31" s="48">
        <v>71.69</v>
      </c>
      <c r="F31" s="44" t="s">
        <v>97</v>
      </c>
      <c r="G31" s="44" t="s">
        <v>28</v>
      </c>
      <c r="H31" s="44" t="s">
        <v>191</v>
      </c>
      <c r="I31" s="44" t="s">
        <v>167</v>
      </c>
      <c r="J31" s="44" t="s">
        <v>98</v>
      </c>
      <c r="K31" s="44" t="s">
        <v>215</v>
      </c>
      <c r="L31" s="49" t="s">
        <v>25</v>
      </c>
      <c r="M31" s="49" t="s">
        <v>25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8.75" customHeight="1" x14ac:dyDescent="0.7">
      <c r="A32" s="44">
        <v>28</v>
      </c>
      <c r="B32" s="44" t="s">
        <v>211</v>
      </c>
      <c r="C32" s="50">
        <v>5.8100000000000023</v>
      </c>
      <c r="D32" s="48">
        <v>21</v>
      </c>
      <c r="E32" s="48">
        <v>77.5</v>
      </c>
      <c r="F32" s="44" t="s">
        <v>216</v>
      </c>
      <c r="G32" s="44" t="s">
        <v>25</v>
      </c>
      <c r="H32" s="44" t="s">
        <v>175</v>
      </c>
      <c r="I32" s="44" t="s">
        <v>25</v>
      </c>
      <c r="J32" s="44" t="s">
        <v>25</v>
      </c>
      <c r="K32" s="44" t="s">
        <v>25</v>
      </c>
      <c r="L32" s="49" t="s">
        <v>25</v>
      </c>
      <c r="M32" s="49" t="s">
        <v>25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8.75" customHeight="1" x14ac:dyDescent="0.7">
      <c r="A33" s="44">
        <v>29</v>
      </c>
      <c r="B33" s="44" t="s">
        <v>25</v>
      </c>
      <c r="C33" s="50">
        <v>4.7999999999999972</v>
      </c>
      <c r="D33" s="48">
        <v>4.7999999999999972</v>
      </c>
      <c r="E33" s="48">
        <v>82.3</v>
      </c>
      <c r="F33" s="44" t="s">
        <v>40</v>
      </c>
      <c r="G33" s="44" t="s">
        <v>44</v>
      </c>
      <c r="H33" s="44" t="s">
        <v>191</v>
      </c>
      <c r="I33" s="44" t="s">
        <v>167</v>
      </c>
      <c r="J33" s="44" t="s">
        <v>98</v>
      </c>
      <c r="K33" s="44" t="s">
        <v>217</v>
      </c>
      <c r="L33" s="49" t="s">
        <v>25</v>
      </c>
      <c r="M33" s="49" t="s">
        <v>25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8.75" customHeight="1" x14ac:dyDescent="0.7">
      <c r="A34" s="44">
        <v>30</v>
      </c>
      <c r="B34" s="44" t="s">
        <v>25</v>
      </c>
      <c r="C34" s="50">
        <v>0.25</v>
      </c>
      <c r="D34" s="48">
        <v>5.0499999999999972</v>
      </c>
      <c r="E34" s="48">
        <v>82.55</v>
      </c>
      <c r="F34" s="44" t="s">
        <v>40</v>
      </c>
      <c r="G34" s="44" t="s">
        <v>44</v>
      </c>
      <c r="H34" s="44" t="s">
        <v>196</v>
      </c>
      <c r="I34" s="44" t="s">
        <v>167</v>
      </c>
      <c r="J34" s="44" t="s">
        <v>98</v>
      </c>
      <c r="K34" s="44" t="s">
        <v>218</v>
      </c>
      <c r="L34" s="49" t="s">
        <v>25</v>
      </c>
      <c r="M34" s="49" t="s">
        <v>25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8.75" customHeight="1" x14ac:dyDescent="0.7">
      <c r="A35" s="44">
        <v>31</v>
      </c>
      <c r="B35" s="44" t="s">
        <v>25</v>
      </c>
      <c r="C35" s="50">
        <v>0.18999999999999773</v>
      </c>
      <c r="D35" s="48">
        <v>5.2399999999999949</v>
      </c>
      <c r="E35" s="48">
        <v>82.74</v>
      </c>
      <c r="F35" s="44" t="s">
        <v>40</v>
      </c>
      <c r="G35" s="44" t="s">
        <v>44</v>
      </c>
      <c r="H35" s="44" t="s">
        <v>193</v>
      </c>
      <c r="I35" s="44" t="s">
        <v>167</v>
      </c>
      <c r="J35" s="44" t="s">
        <v>98</v>
      </c>
      <c r="K35" s="44" t="s">
        <v>219</v>
      </c>
      <c r="L35" s="49" t="s">
        <v>25</v>
      </c>
      <c r="M35" s="49" t="s">
        <v>25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8.75" customHeight="1" x14ac:dyDescent="0.7">
      <c r="A36" s="44">
        <v>32</v>
      </c>
      <c r="B36" s="44" t="s">
        <v>25</v>
      </c>
      <c r="C36" s="50">
        <v>0.1600000000000108</v>
      </c>
      <c r="D36" s="48">
        <v>5.4000000000000057</v>
      </c>
      <c r="E36" s="48">
        <v>82.9</v>
      </c>
      <c r="F36" s="44" t="s">
        <v>109</v>
      </c>
      <c r="G36" s="44" t="s">
        <v>28</v>
      </c>
      <c r="H36" s="44" t="s">
        <v>191</v>
      </c>
      <c r="I36" s="44" t="s">
        <v>167</v>
      </c>
      <c r="J36" s="44" t="s">
        <v>110</v>
      </c>
      <c r="K36" s="44" t="s">
        <v>220</v>
      </c>
      <c r="L36" s="49" t="s">
        <v>25</v>
      </c>
      <c r="M36" s="49" t="s">
        <v>25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8.75" customHeight="1" x14ac:dyDescent="0.7">
      <c r="A37" s="44">
        <v>33</v>
      </c>
      <c r="B37" s="44" t="s">
        <v>25</v>
      </c>
      <c r="C37" s="50">
        <v>0.79999999999999716</v>
      </c>
      <c r="D37" s="48">
        <v>6.2000000000000028</v>
      </c>
      <c r="E37" s="48">
        <v>83.7</v>
      </c>
      <c r="F37" s="44" t="s">
        <v>112</v>
      </c>
      <c r="G37" s="44" t="s">
        <v>33</v>
      </c>
      <c r="H37" s="44" t="s">
        <v>191</v>
      </c>
      <c r="I37" s="44" t="s">
        <v>167</v>
      </c>
      <c r="J37" s="44" t="s">
        <v>102</v>
      </c>
      <c r="K37" s="44" t="s">
        <v>221</v>
      </c>
      <c r="L37" s="49" t="s">
        <v>25</v>
      </c>
      <c r="M37" s="49" t="s">
        <v>25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8.75" customHeight="1" x14ac:dyDescent="0.7">
      <c r="A38" s="44">
        <v>34</v>
      </c>
      <c r="B38" s="44" t="s">
        <v>25</v>
      </c>
      <c r="C38" s="50">
        <v>0.12999999999999545</v>
      </c>
      <c r="D38" s="48">
        <v>6.3299999999999983</v>
      </c>
      <c r="E38" s="48">
        <v>83.83</v>
      </c>
      <c r="F38" s="44" t="s">
        <v>25</v>
      </c>
      <c r="G38" s="44" t="s">
        <v>57</v>
      </c>
      <c r="H38" s="44" t="s">
        <v>191</v>
      </c>
      <c r="I38" s="44" t="s">
        <v>25</v>
      </c>
      <c r="J38" s="44" t="s">
        <v>102</v>
      </c>
      <c r="K38" s="44" t="s">
        <v>207</v>
      </c>
      <c r="L38" s="49" t="s">
        <v>25</v>
      </c>
      <c r="M38" s="49" t="s">
        <v>25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8.75" customHeight="1" x14ac:dyDescent="0.7">
      <c r="A39" s="44">
        <v>35</v>
      </c>
      <c r="B39" s="44" t="s">
        <v>25</v>
      </c>
      <c r="C39" s="50">
        <v>4.9999999999997158E-2</v>
      </c>
      <c r="D39" s="48">
        <v>6.3799999999999955</v>
      </c>
      <c r="E39" s="48">
        <v>83.88</v>
      </c>
      <c r="F39" s="44" t="s">
        <v>25</v>
      </c>
      <c r="G39" s="44" t="s">
        <v>44</v>
      </c>
      <c r="H39" s="44" t="s">
        <v>196</v>
      </c>
      <c r="I39" s="44" t="s">
        <v>25</v>
      </c>
      <c r="J39" s="44" t="s">
        <v>102</v>
      </c>
      <c r="K39" s="44" t="s">
        <v>205</v>
      </c>
      <c r="L39" s="49" t="s">
        <v>25</v>
      </c>
      <c r="M39" s="49" t="s">
        <v>25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8.75" customHeight="1" x14ac:dyDescent="0.7">
      <c r="A40" s="44">
        <v>36</v>
      </c>
      <c r="B40" s="44" t="s">
        <v>25</v>
      </c>
      <c r="C40" s="50">
        <v>0.10999999999999943</v>
      </c>
      <c r="D40" s="48">
        <v>6.4899999999999949</v>
      </c>
      <c r="E40" s="48">
        <v>83.99</v>
      </c>
      <c r="F40" s="44" t="s">
        <v>25</v>
      </c>
      <c r="G40" s="44" t="s">
        <v>28</v>
      </c>
      <c r="H40" s="44" t="s">
        <v>191</v>
      </c>
      <c r="I40" s="44" t="s">
        <v>25</v>
      </c>
      <c r="J40" s="44" t="s">
        <v>102</v>
      </c>
      <c r="K40" s="44" t="s">
        <v>222</v>
      </c>
      <c r="L40" s="49" t="s">
        <v>25</v>
      </c>
      <c r="M40" s="49" t="s">
        <v>25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8.75" customHeight="1" x14ac:dyDescent="0.7">
      <c r="A41" s="44">
        <v>37</v>
      </c>
      <c r="B41" s="44" t="s">
        <v>25</v>
      </c>
      <c r="C41" s="50">
        <v>1.0700000000000074</v>
      </c>
      <c r="D41" s="48">
        <v>7.5600000000000023</v>
      </c>
      <c r="E41" s="48">
        <v>85.06</v>
      </c>
      <c r="F41" s="44" t="s">
        <v>40</v>
      </c>
      <c r="G41" s="44" t="s">
        <v>28</v>
      </c>
      <c r="H41" s="44" t="s">
        <v>191</v>
      </c>
      <c r="I41" s="44" t="s">
        <v>167</v>
      </c>
      <c r="J41" s="44" t="s">
        <v>102</v>
      </c>
      <c r="K41" s="44" t="s">
        <v>223</v>
      </c>
      <c r="L41" s="49" t="s">
        <v>25</v>
      </c>
      <c r="M41" s="49" t="s">
        <v>25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8.75" customHeight="1" x14ac:dyDescent="0.7">
      <c r="A42" s="44">
        <v>38</v>
      </c>
      <c r="B42" s="44" t="s">
        <v>25</v>
      </c>
      <c r="C42" s="50">
        <v>1.75</v>
      </c>
      <c r="D42" s="48">
        <v>9.3100000000000023</v>
      </c>
      <c r="E42" s="48">
        <v>86.81</v>
      </c>
      <c r="F42" s="44" t="s">
        <v>40</v>
      </c>
      <c r="G42" s="44" t="s">
        <v>28</v>
      </c>
      <c r="H42" s="44" t="s">
        <v>191</v>
      </c>
      <c r="I42" s="44" t="s">
        <v>167</v>
      </c>
      <c r="J42" s="44" t="s">
        <v>113</v>
      </c>
      <c r="K42" s="44" t="s">
        <v>224</v>
      </c>
      <c r="L42" s="49" t="s">
        <v>25</v>
      </c>
      <c r="M42" s="49" t="s">
        <v>25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8.75" customHeight="1" x14ac:dyDescent="0.7">
      <c r="A43" s="44">
        <v>39</v>
      </c>
      <c r="B43" s="44" t="s">
        <v>211</v>
      </c>
      <c r="C43" s="50">
        <v>0.78999999999999204</v>
      </c>
      <c r="D43" s="48">
        <v>10.099999999999994</v>
      </c>
      <c r="E43" s="48">
        <v>87.6</v>
      </c>
      <c r="F43" s="44" t="s">
        <v>180</v>
      </c>
      <c r="G43" s="44" t="s">
        <v>25</v>
      </c>
      <c r="H43" s="44" t="s">
        <v>175</v>
      </c>
      <c r="I43" s="44" t="s">
        <v>25</v>
      </c>
      <c r="J43" s="44" t="s">
        <v>25</v>
      </c>
      <c r="K43" s="44" t="s">
        <v>25</v>
      </c>
      <c r="L43" s="49" t="s">
        <v>25</v>
      </c>
      <c r="M43" s="49" t="s">
        <v>25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8.75" customHeight="1" x14ac:dyDescent="0.7">
      <c r="A44" s="44">
        <v>40</v>
      </c>
      <c r="B44" s="44" t="s">
        <v>25</v>
      </c>
      <c r="C44" s="50">
        <v>1.0000000000005116E-2</v>
      </c>
      <c r="D44" s="48">
        <v>1.0000000000005116E-2</v>
      </c>
      <c r="E44" s="48">
        <v>87.61</v>
      </c>
      <c r="F44" s="44" t="s">
        <v>25</v>
      </c>
      <c r="G44" s="44" t="s">
        <v>25</v>
      </c>
      <c r="H44" s="44" t="s">
        <v>193</v>
      </c>
      <c r="I44" s="44" t="s">
        <v>25</v>
      </c>
      <c r="J44" s="44" t="s">
        <v>102</v>
      </c>
      <c r="K44" s="44" t="s">
        <v>225</v>
      </c>
      <c r="L44" s="49" t="s">
        <v>25</v>
      </c>
      <c r="M44" s="49" t="s">
        <v>25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8.75" customHeight="1" x14ac:dyDescent="0.7">
      <c r="A45" s="44">
        <v>41</v>
      </c>
      <c r="B45" s="44" t="s">
        <v>25</v>
      </c>
      <c r="C45" s="50">
        <v>1.3599999999999994</v>
      </c>
      <c r="D45" s="48">
        <v>1.3700000000000045</v>
      </c>
      <c r="E45" s="48">
        <v>88.97</v>
      </c>
      <c r="F45" s="44" t="s">
        <v>25</v>
      </c>
      <c r="G45" s="44" t="s">
        <v>33</v>
      </c>
      <c r="H45" s="44" t="s">
        <v>191</v>
      </c>
      <c r="I45" s="44" t="s">
        <v>25</v>
      </c>
      <c r="J45" s="44" t="s">
        <v>102</v>
      </c>
      <c r="K45" s="44" t="s">
        <v>207</v>
      </c>
      <c r="L45" s="49" t="s">
        <v>25</v>
      </c>
      <c r="M45" s="49" t="s">
        <v>25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8.75" customHeight="1" x14ac:dyDescent="0.7">
      <c r="A46" s="44">
        <v>42</v>
      </c>
      <c r="B46" s="44" t="s">
        <v>25</v>
      </c>
      <c r="C46" s="50">
        <v>1.0000000000005116E-2</v>
      </c>
      <c r="D46" s="48">
        <v>1.3800000000000097</v>
      </c>
      <c r="E46" s="48">
        <v>88.98</v>
      </c>
      <c r="F46" s="44" t="s">
        <v>25</v>
      </c>
      <c r="G46" s="44" t="s">
        <v>44</v>
      </c>
      <c r="H46" s="44" t="s">
        <v>196</v>
      </c>
      <c r="I46" s="44" t="s">
        <v>25</v>
      </c>
      <c r="J46" s="44" t="s">
        <v>102</v>
      </c>
      <c r="K46" s="44" t="s">
        <v>205</v>
      </c>
      <c r="L46" s="49" t="s">
        <v>25</v>
      </c>
      <c r="M46" s="49" t="s">
        <v>25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8.75" customHeight="1" x14ac:dyDescent="0.7">
      <c r="A47" s="44">
        <v>43</v>
      </c>
      <c r="B47" s="44" t="s">
        <v>25</v>
      </c>
      <c r="C47" s="50">
        <v>1.4099999999999966</v>
      </c>
      <c r="D47" s="48">
        <v>2.7900000000000063</v>
      </c>
      <c r="E47" s="48">
        <v>90.39</v>
      </c>
      <c r="F47" s="44" t="s">
        <v>25</v>
      </c>
      <c r="G47" s="44" t="s">
        <v>44</v>
      </c>
      <c r="H47" s="44" t="s">
        <v>191</v>
      </c>
      <c r="I47" s="44" t="s">
        <v>25</v>
      </c>
      <c r="J47" s="44" t="s">
        <v>110</v>
      </c>
      <c r="K47" s="44" t="s">
        <v>220</v>
      </c>
      <c r="L47" s="49" t="s">
        <v>25</v>
      </c>
      <c r="M47" s="49" t="s">
        <v>25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8.75" customHeight="1" x14ac:dyDescent="0.7">
      <c r="A48" s="44">
        <v>44</v>
      </c>
      <c r="B48" s="44" t="s">
        <v>25</v>
      </c>
      <c r="C48" s="50">
        <v>0.5</v>
      </c>
      <c r="D48" s="48">
        <v>3.2900000000000063</v>
      </c>
      <c r="E48" s="48">
        <v>90.89</v>
      </c>
      <c r="F48" s="44" t="s">
        <v>119</v>
      </c>
      <c r="G48" s="44" t="s">
        <v>90</v>
      </c>
      <c r="H48" s="44" t="s">
        <v>191</v>
      </c>
      <c r="I48" s="44" t="s">
        <v>167</v>
      </c>
      <c r="J48" s="44" t="s">
        <v>95</v>
      </c>
      <c r="K48" s="44" t="s">
        <v>226</v>
      </c>
      <c r="L48" s="49" t="s">
        <v>25</v>
      </c>
      <c r="M48" s="49" t="s">
        <v>25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8.75" customHeight="1" x14ac:dyDescent="0.7">
      <c r="A49" s="44">
        <v>45</v>
      </c>
      <c r="B49" s="44" t="s">
        <v>125</v>
      </c>
      <c r="C49" s="50">
        <v>9.7099999999999937</v>
      </c>
      <c r="D49" s="48">
        <v>13</v>
      </c>
      <c r="E49" s="48">
        <v>100.6</v>
      </c>
      <c r="F49" s="44" t="s">
        <v>126</v>
      </c>
      <c r="G49" s="44" t="s">
        <v>25</v>
      </c>
      <c r="H49" s="44" t="s">
        <v>175</v>
      </c>
      <c r="I49" s="44" t="s">
        <v>25</v>
      </c>
      <c r="J49" s="44" t="s">
        <v>25</v>
      </c>
      <c r="K49" s="44" t="s">
        <v>25</v>
      </c>
      <c r="L49" s="49">
        <v>44928.415788398692</v>
      </c>
      <c r="M49" s="49">
        <v>44928.572569444441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8.75" customHeight="1" x14ac:dyDescent="0.7">
      <c r="A50" s="44">
        <v>46</v>
      </c>
      <c r="B50" s="44" t="s">
        <v>25</v>
      </c>
      <c r="C50" s="50">
        <v>4.3000000000000114</v>
      </c>
      <c r="D50" s="48">
        <v>4.3000000000000114</v>
      </c>
      <c r="E50" s="48">
        <v>104.9</v>
      </c>
      <c r="F50" s="44" t="s">
        <v>127</v>
      </c>
      <c r="G50" s="44" t="s">
        <v>57</v>
      </c>
      <c r="H50" s="44" t="s">
        <v>193</v>
      </c>
      <c r="I50" s="44" t="s">
        <v>167</v>
      </c>
      <c r="J50" s="44" t="s">
        <v>227</v>
      </c>
      <c r="K50" s="44" t="s">
        <v>228</v>
      </c>
      <c r="L50" s="49" t="s">
        <v>25</v>
      </c>
      <c r="M50" s="49" t="s">
        <v>25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8.75" customHeight="1" x14ac:dyDescent="0.7">
      <c r="A51" s="44">
        <v>47</v>
      </c>
      <c r="B51" s="44" t="s">
        <v>25</v>
      </c>
      <c r="C51" s="50">
        <v>3.8999999999999915</v>
      </c>
      <c r="D51" s="48">
        <v>8.2000000000000028</v>
      </c>
      <c r="E51" s="48">
        <v>108.8</v>
      </c>
      <c r="F51" s="44" t="s">
        <v>229</v>
      </c>
      <c r="G51" s="44" t="s">
        <v>28</v>
      </c>
      <c r="H51" s="44" t="s">
        <v>191</v>
      </c>
      <c r="I51" s="44" t="s">
        <v>167</v>
      </c>
      <c r="J51" s="44" t="s">
        <v>95</v>
      </c>
      <c r="K51" s="44" t="s">
        <v>214</v>
      </c>
      <c r="L51" s="49" t="s">
        <v>25</v>
      </c>
      <c r="M51" s="49" t="s">
        <v>25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8.75" customHeight="1" x14ac:dyDescent="0.7">
      <c r="A52" s="44">
        <v>48</v>
      </c>
      <c r="B52" s="44" t="s">
        <v>25</v>
      </c>
      <c r="C52" s="50">
        <v>26.100000000000009</v>
      </c>
      <c r="D52" s="48">
        <v>34.300000000000011</v>
      </c>
      <c r="E52" s="48">
        <v>134.9</v>
      </c>
      <c r="F52" s="44" t="s">
        <v>40</v>
      </c>
      <c r="G52" s="44" t="s">
        <v>33</v>
      </c>
      <c r="H52" s="44" t="s">
        <v>191</v>
      </c>
      <c r="I52" s="44" t="s">
        <v>167</v>
      </c>
      <c r="J52" s="44" t="s">
        <v>102</v>
      </c>
      <c r="K52" s="44" t="s">
        <v>230</v>
      </c>
      <c r="L52" s="49" t="s">
        <v>25</v>
      </c>
      <c r="M52" s="49" t="s">
        <v>25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8.75" customHeight="1" x14ac:dyDescent="0.7">
      <c r="A53" s="44">
        <v>49</v>
      </c>
      <c r="B53" s="44" t="s">
        <v>25</v>
      </c>
      <c r="C53" s="50">
        <v>0.56000000000000227</v>
      </c>
      <c r="D53" s="48">
        <v>34.860000000000014</v>
      </c>
      <c r="E53" s="48">
        <v>135.46</v>
      </c>
      <c r="F53" s="44" t="s">
        <v>25</v>
      </c>
      <c r="G53" s="44" t="s">
        <v>28</v>
      </c>
      <c r="H53" s="44" t="s">
        <v>196</v>
      </c>
      <c r="I53" s="44" t="s">
        <v>25</v>
      </c>
      <c r="J53" s="44" t="s">
        <v>102</v>
      </c>
      <c r="K53" s="44" t="s">
        <v>231</v>
      </c>
      <c r="L53" s="49" t="s">
        <v>25</v>
      </c>
      <c r="M53" s="49" t="s">
        <v>25</v>
      </c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8.75" customHeight="1" x14ac:dyDescent="0.7">
      <c r="A54" s="44">
        <v>50</v>
      </c>
      <c r="B54" s="44" t="s">
        <v>25</v>
      </c>
      <c r="C54" s="50">
        <v>0.18999999999999773</v>
      </c>
      <c r="D54" s="48">
        <v>35.050000000000011</v>
      </c>
      <c r="E54" s="48">
        <v>135.65</v>
      </c>
      <c r="F54" s="44" t="s">
        <v>232</v>
      </c>
      <c r="G54" s="44" t="s">
        <v>44</v>
      </c>
      <c r="H54" s="44" t="s">
        <v>191</v>
      </c>
      <c r="I54" s="44" t="s">
        <v>167</v>
      </c>
      <c r="J54" s="44" t="s">
        <v>140</v>
      </c>
      <c r="K54" s="44" t="s">
        <v>233</v>
      </c>
      <c r="L54" s="49" t="s">
        <v>25</v>
      </c>
      <c r="M54" s="49" t="s">
        <v>25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8.75" customHeight="1" x14ac:dyDescent="0.7">
      <c r="A55" s="44">
        <v>51</v>
      </c>
      <c r="B55" s="44" t="s">
        <v>137</v>
      </c>
      <c r="C55" s="50">
        <v>5.4099999999999966</v>
      </c>
      <c r="D55" s="48">
        <v>40.460000000000008</v>
      </c>
      <c r="E55" s="48">
        <v>141.06</v>
      </c>
      <c r="F55" s="44" t="s">
        <v>234</v>
      </c>
      <c r="G55" s="44" t="s">
        <v>25</v>
      </c>
      <c r="H55" s="44" t="s">
        <v>175</v>
      </c>
      <c r="I55" s="44" t="s">
        <v>25</v>
      </c>
      <c r="J55" s="44" t="s">
        <v>25</v>
      </c>
      <c r="K55" s="44" t="s">
        <v>235</v>
      </c>
      <c r="L55" s="49">
        <v>44928.464808006538</v>
      </c>
      <c r="M55" s="49">
        <v>44928.68368055555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8.75" customHeight="1" x14ac:dyDescent="0.7">
      <c r="A56" s="44">
        <v>52</v>
      </c>
      <c r="B56" s="44" t="s">
        <v>25</v>
      </c>
      <c r="C56" s="50">
        <v>28.150000000000006</v>
      </c>
      <c r="D56" s="48">
        <v>28.150000000000006</v>
      </c>
      <c r="E56" s="48">
        <v>169.21</v>
      </c>
      <c r="F56" s="44" t="s">
        <v>25</v>
      </c>
      <c r="G56" s="44" t="s">
        <v>25</v>
      </c>
      <c r="H56" s="44" t="s">
        <v>193</v>
      </c>
      <c r="I56" s="44" t="s">
        <v>25</v>
      </c>
      <c r="J56" s="44" t="s">
        <v>140</v>
      </c>
      <c r="K56" s="44" t="s">
        <v>236</v>
      </c>
      <c r="L56" s="49" t="s">
        <v>25</v>
      </c>
      <c r="M56" s="49" t="s">
        <v>25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8.75" customHeight="1" x14ac:dyDescent="0.7">
      <c r="A57" s="44">
        <v>53</v>
      </c>
      <c r="B57" s="44" t="s">
        <v>25</v>
      </c>
      <c r="C57" s="50">
        <v>2.3299999999999841</v>
      </c>
      <c r="D57" s="48">
        <v>30.47999999999999</v>
      </c>
      <c r="E57" s="48">
        <v>171.54</v>
      </c>
      <c r="F57" s="44" t="s">
        <v>143</v>
      </c>
      <c r="G57" s="44" t="s">
        <v>28</v>
      </c>
      <c r="H57" s="44" t="s">
        <v>196</v>
      </c>
      <c r="I57" s="44" t="s">
        <v>167</v>
      </c>
      <c r="J57" s="44" t="s">
        <v>102</v>
      </c>
      <c r="K57" s="44" t="s">
        <v>205</v>
      </c>
      <c r="L57" s="49" t="s">
        <v>25</v>
      </c>
      <c r="M57" s="49" t="s">
        <v>25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8.75" customHeight="1" x14ac:dyDescent="0.7">
      <c r="A58" s="44">
        <v>54</v>
      </c>
      <c r="B58" s="44" t="s">
        <v>25</v>
      </c>
      <c r="C58" s="50">
        <v>0.15000000000000568</v>
      </c>
      <c r="D58" s="48">
        <v>30.629999999999995</v>
      </c>
      <c r="E58" s="48">
        <v>171.69</v>
      </c>
      <c r="F58" s="44" t="s">
        <v>145</v>
      </c>
      <c r="G58" s="44" t="s">
        <v>28</v>
      </c>
      <c r="H58" s="44" t="s">
        <v>191</v>
      </c>
      <c r="I58" s="44" t="s">
        <v>167</v>
      </c>
      <c r="J58" s="44" t="s">
        <v>102</v>
      </c>
      <c r="K58" s="44" t="s">
        <v>207</v>
      </c>
      <c r="L58" s="49" t="s">
        <v>25</v>
      </c>
      <c r="M58" s="49" t="s">
        <v>25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8.75" customHeight="1" x14ac:dyDescent="0.7">
      <c r="A59" s="44">
        <v>55</v>
      </c>
      <c r="B59" s="44" t="s">
        <v>25</v>
      </c>
      <c r="C59" s="50">
        <v>0.53000000000000114</v>
      </c>
      <c r="D59" s="48">
        <v>31.159999999999997</v>
      </c>
      <c r="E59" s="48">
        <v>172.22</v>
      </c>
      <c r="F59" s="44" t="s">
        <v>146</v>
      </c>
      <c r="G59" s="44" t="s">
        <v>28</v>
      </c>
      <c r="H59" s="44" t="s">
        <v>196</v>
      </c>
      <c r="I59" s="44" t="s">
        <v>167</v>
      </c>
      <c r="J59" s="44" t="s">
        <v>102</v>
      </c>
      <c r="K59" s="44" t="s">
        <v>205</v>
      </c>
      <c r="L59" s="49" t="s">
        <v>25</v>
      </c>
      <c r="M59" s="49" t="s">
        <v>25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8.75" customHeight="1" x14ac:dyDescent="0.7">
      <c r="A60" s="44">
        <v>56</v>
      </c>
      <c r="B60" s="44" t="s">
        <v>25</v>
      </c>
      <c r="C60" s="50">
        <v>1.3199999999999932</v>
      </c>
      <c r="D60" s="48">
        <v>32.47999999999999</v>
      </c>
      <c r="E60" s="48">
        <v>173.54</v>
      </c>
      <c r="F60" s="44" t="s">
        <v>150</v>
      </c>
      <c r="G60" s="44" t="s">
        <v>28</v>
      </c>
      <c r="H60" s="44" t="s">
        <v>196</v>
      </c>
      <c r="I60" s="44" t="s">
        <v>167</v>
      </c>
      <c r="J60" s="44" t="s">
        <v>151</v>
      </c>
      <c r="K60" s="44" t="s">
        <v>237</v>
      </c>
      <c r="L60" s="49" t="s">
        <v>25</v>
      </c>
      <c r="M60" s="49" t="s">
        <v>25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8.75" customHeight="1" x14ac:dyDescent="0.7">
      <c r="A61" s="44">
        <v>57</v>
      </c>
      <c r="B61" s="44" t="s">
        <v>148</v>
      </c>
      <c r="C61" s="50">
        <v>0.15999999999999659</v>
      </c>
      <c r="D61" s="48">
        <v>32.639999999999986</v>
      </c>
      <c r="E61" s="48">
        <v>173.7</v>
      </c>
      <c r="F61" s="44" t="s">
        <v>238</v>
      </c>
      <c r="G61" s="44" t="s">
        <v>25</v>
      </c>
      <c r="H61" s="44" t="s">
        <v>25</v>
      </c>
      <c r="I61" s="44" t="s">
        <v>25</v>
      </c>
      <c r="J61" s="44" t="s">
        <v>25</v>
      </c>
      <c r="K61" s="44" t="s">
        <v>25</v>
      </c>
      <c r="L61" s="49">
        <v>44928.505249182999</v>
      </c>
      <c r="M61" s="49">
        <v>44928.775347222218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8.75" customHeight="1" x14ac:dyDescent="0.7">
      <c r="A62" s="44">
        <v>58</v>
      </c>
      <c r="B62" s="44" t="s">
        <v>25</v>
      </c>
      <c r="C62" s="50">
        <v>0.31000000000000227</v>
      </c>
      <c r="D62" s="48">
        <v>0.31000000000000227</v>
      </c>
      <c r="E62" s="48">
        <v>174.01</v>
      </c>
      <c r="F62" s="44" t="s">
        <v>153</v>
      </c>
      <c r="G62" s="44" t="s">
        <v>28</v>
      </c>
      <c r="H62" s="44" t="s">
        <v>191</v>
      </c>
      <c r="I62" s="44" t="s">
        <v>167</v>
      </c>
      <c r="J62" s="44" t="s">
        <v>140</v>
      </c>
      <c r="K62" s="44" t="s">
        <v>239</v>
      </c>
      <c r="L62" s="49" t="s">
        <v>25</v>
      </c>
      <c r="M62" s="49" t="s">
        <v>25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8.75" customHeight="1" x14ac:dyDescent="0.7">
      <c r="A63" s="44">
        <v>59</v>
      </c>
      <c r="B63" s="44" t="s">
        <v>25</v>
      </c>
      <c r="C63" s="50">
        <v>7.0500000000000114</v>
      </c>
      <c r="D63" s="48">
        <v>7.3600000000000136</v>
      </c>
      <c r="E63" s="48">
        <v>181.06</v>
      </c>
      <c r="F63" s="44" t="s">
        <v>155</v>
      </c>
      <c r="G63" s="44" t="s">
        <v>33</v>
      </c>
      <c r="H63" s="44" t="s">
        <v>191</v>
      </c>
      <c r="I63" s="44" t="s">
        <v>167</v>
      </c>
      <c r="J63" s="44" t="s">
        <v>240</v>
      </c>
      <c r="K63" s="44" t="s">
        <v>241</v>
      </c>
      <c r="L63" s="49" t="s">
        <v>25</v>
      </c>
      <c r="M63" s="49" t="s">
        <v>25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8.75" customHeight="1" x14ac:dyDescent="0.7">
      <c r="A64" s="44">
        <v>60</v>
      </c>
      <c r="B64" s="44" t="s">
        <v>25</v>
      </c>
      <c r="C64" s="50">
        <v>4.4099999999999966</v>
      </c>
      <c r="D64" s="48">
        <v>11.77000000000001</v>
      </c>
      <c r="E64" s="48">
        <v>185.47</v>
      </c>
      <c r="F64" s="44" t="s">
        <v>242</v>
      </c>
      <c r="G64" s="44" t="s">
        <v>57</v>
      </c>
      <c r="H64" s="44" t="s">
        <v>196</v>
      </c>
      <c r="I64" s="44" t="s">
        <v>167</v>
      </c>
      <c r="J64" s="44" t="s">
        <v>140</v>
      </c>
      <c r="K64" s="44" t="s">
        <v>243</v>
      </c>
      <c r="L64" s="49" t="s">
        <v>25</v>
      </c>
      <c r="M64" s="49" t="s">
        <v>25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8.75" customHeight="1" x14ac:dyDescent="0.7">
      <c r="A65" s="44">
        <v>61</v>
      </c>
      <c r="B65" s="44" t="s">
        <v>25</v>
      </c>
      <c r="C65" s="50">
        <v>0.15999999999999659</v>
      </c>
      <c r="D65" s="48">
        <v>11.930000000000007</v>
      </c>
      <c r="E65" s="48">
        <v>185.63</v>
      </c>
      <c r="F65" s="44" t="s">
        <v>244</v>
      </c>
      <c r="G65" s="44" t="s">
        <v>90</v>
      </c>
      <c r="H65" s="44" t="s">
        <v>191</v>
      </c>
      <c r="I65" s="44" t="s">
        <v>167</v>
      </c>
      <c r="J65" s="44" t="s">
        <v>45</v>
      </c>
      <c r="K65" s="44" t="s">
        <v>245</v>
      </c>
      <c r="L65" s="49" t="s">
        <v>25</v>
      </c>
      <c r="M65" s="49" t="s">
        <v>25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8.75" customHeight="1" x14ac:dyDescent="0.7">
      <c r="A66" s="44">
        <v>62</v>
      </c>
      <c r="B66" s="44" t="s">
        <v>25</v>
      </c>
      <c r="C66" s="50">
        <v>10.560000000000002</v>
      </c>
      <c r="D66" s="48">
        <v>22.490000000000009</v>
      </c>
      <c r="E66" s="48">
        <v>196.19</v>
      </c>
      <c r="F66" s="44" t="s">
        <v>246</v>
      </c>
      <c r="G66" s="44" t="s">
        <v>28</v>
      </c>
      <c r="H66" s="44" t="s">
        <v>196</v>
      </c>
      <c r="I66" s="44" t="s">
        <v>167</v>
      </c>
      <c r="J66" s="44" t="s">
        <v>247</v>
      </c>
      <c r="K66" s="44" t="s">
        <v>248</v>
      </c>
      <c r="L66" s="49" t="s">
        <v>25</v>
      </c>
      <c r="M66" s="49" t="s">
        <v>25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8.75" customHeight="1" x14ac:dyDescent="0.7">
      <c r="A67" s="44">
        <v>63</v>
      </c>
      <c r="B67" s="44" t="s">
        <v>25</v>
      </c>
      <c r="C67" s="50">
        <v>1.6999999999999886</v>
      </c>
      <c r="D67" s="48">
        <v>24.189999999999998</v>
      </c>
      <c r="E67" s="48">
        <v>197.89</v>
      </c>
      <c r="F67" s="44" t="s">
        <v>25</v>
      </c>
      <c r="G67" s="44" t="s">
        <v>33</v>
      </c>
      <c r="H67" s="44" t="s">
        <v>191</v>
      </c>
      <c r="I67" s="44" t="s">
        <v>25</v>
      </c>
      <c r="J67" s="44" t="s">
        <v>247</v>
      </c>
      <c r="K67" s="44" t="s">
        <v>249</v>
      </c>
      <c r="L67" s="49" t="s">
        <v>25</v>
      </c>
      <c r="M67" s="49" t="s">
        <v>25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8.75" customHeight="1" x14ac:dyDescent="0.7">
      <c r="A68" s="44">
        <v>64</v>
      </c>
      <c r="B68" s="44" t="s">
        <v>25</v>
      </c>
      <c r="C68" s="50">
        <v>1.5300000000000011</v>
      </c>
      <c r="D68" s="48">
        <v>25.72</v>
      </c>
      <c r="E68" s="48">
        <v>199.42</v>
      </c>
      <c r="F68" s="44" t="s">
        <v>250</v>
      </c>
      <c r="G68" s="44" t="s">
        <v>28</v>
      </c>
      <c r="H68" s="44" t="s">
        <v>191</v>
      </c>
      <c r="I68" s="44" t="s">
        <v>167</v>
      </c>
      <c r="J68" s="44" t="s">
        <v>30</v>
      </c>
      <c r="K68" s="44" t="s">
        <v>251</v>
      </c>
      <c r="L68" s="49" t="s">
        <v>25</v>
      </c>
      <c r="M68" s="49" t="s">
        <v>25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8.75" customHeight="1" x14ac:dyDescent="0.7">
      <c r="A69" s="44">
        <v>65</v>
      </c>
      <c r="B69" s="44" t="s">
        <v>186</v>
      </c>
      <c r="C69" s="50">
        <v>1.4200000000000159</v>
      </c>
      <c r="D69" s="48">
        <v>27.140000000000015</v>
      </c>
      <c r="E69" s="48">
        <v>200.84</v>
      </c>
      <c r="F69" s="44" t="s">
        <v>162</v>
      </c>
      <c r="G69" s="44" t="s">
        <v>25</v>
      </c>
      <c r="H69" s="44" t="s">
        <v>187</v>
      </c>
      <c r="I69" s="44" t="s">
        <v>25</v>
      </c>
      <c r="J69" s="44" t="s">
        <v>25</v>
      </c>
      <c r="K69" s="44" t="s">
        <v>252</v>
      </c>
      <c r="L69" s="49">
        <v>44928.537111928104</v>
      </c>
      <c r="M69" s="49">
        <v>44928.854166666664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8.75" customHeight="1" x14ac:dyDescent="0.7">
      <c r="A70" s="44" t="s">
        <v>25</v>
      </c>
      <c r="B70" s="44" t="s">
        <v>25</v>
      </c>
      <c r="C70" s="50" t="s">
        <v>25</v>
      </c>
      <c r="D70" s="48" t="s">
        <v>25</v>
      </c>
      <c r="E70" s="48" t="s">
        <v>25</v>
      </c>
      <c r="F70" s="44" t="s">
        <v>25</v>
      </c>
      <c r="G70" s="44" t="s">
        <v>25</v>
      </c>
      <c r="H70" s="44" t="s">
        <v>25</v>
      </c>
      <c r="I70" s="44" t="s">
        <v>25</v>
      </c>
      <c r="J70" s="44" t="s">
        <v>25</v>
      </c>
      <c r="K70" s="44" t="s">
        <v>25</v>
      </c>
      <c r="L70" s="49" t="s">
        <v>25</v>
      </c>
      <c r="M70" s="49" t="s">
        <v>25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8.75" customHeight="1" x14ac:dyDescent="0.7">
      <c r="A71" s="44" t="s">
        <v>25</v>
      </c>
      <c r="B71" s="44" t="s">
        <v>25</v>
      </c>
      <c r="C71" s="50" t="s">
        <v>25</v>
      </c>
      <c r="D71" s="48" t="s">
        <v>25</v>
      </c>
      <c r="E71" s="48" t="s">
        <v>25</v>
      </c>
      <c r="F71" s="44" t="s">
        <v>253</v>
      </c>
      <c r="G71" s="44" t="s">
        <v>25</v>
      </c>
      <c r="H71" s="44" t="s">
        <v>25</v>
      </c>
      <c r="I71" s="44" t="s">
        <v>25</v>
      </c>
      <c r="J71" s="44" t="s">
        <v>25</v>
      </c>
      <c r="K71" s="44" t="s">
        <v>25</v>
      </c>
      <c r="L71" s="49" t="s">
        <v>25</v>
      </c>
      <c r="M71" s="49" t="s">
        <v>25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8.75" customHeight="1" x14ac:dyDescent="0.7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8.75" customHeight="1" x14ac:dyDescent="0.7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8.75" customHeight="1" x14ac:dyDescent="0.7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8.75" customHeight="1" x14ac:dyDescent="0.7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8.75" customHeight="1" x14ac:dyDescent="0.7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8.75" customHeight="1" x14ac:dyDescent="0.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8.75" customHeight="1" x14ac:dyDescent="0.7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8.75" customHeight="1" x14ac:dyDescent="0.7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8.75" customHeight="1" x14ac:dyDescent="0.7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8.75" customHeight="1" x14ac:dyDescent="0.7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8.75" customHeight="1" x14ac:dyDescent="0.7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8.75" customHeight="1" x14ac:dyDescent="0.7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8.75" customHeight="1" x14ac:dyDescent="0.7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8.75" customHeight="1" x14ac:dyDescent="0.7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8.75" customHeight="1" x14ac:dyDescent="0.7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8.75" customHeight="1" x14ac:dyDescent="0.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8.75" customHeight="1" x14ac:dyDescent="0.7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8.75" customHeight="1" x14ac:dyDescent="0.7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8.75" customHeight="1" x14ac:dyDescent="0.7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8.75" customHeight="1" x14ac:dyDescent="0.7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8.75" customHeight="1" x14ac:dyDescent="0.7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8.75" customHeight="1" x14ac:dyDescent="0.7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8.75" customHeight="1" x14ac:dyDescent="0.7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8.75" customHeight="1" x14ac:dyDescent="0.7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8.75" customHeight="1" x14ac:dyDescent="0.7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8.75" customHeight="1" x14ac:dyDescent="0.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8.75" customHeight="1" x14ac:dyDescent="0.7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8.75" customHeight="1" x14ac:dyDescent="0.7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8.75" customHeight="1" x14ac:dyDescent="0.7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8.75" customHeight="1" x14ac:dyDescent="0.7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8.75" customHeight="1" x14ac:dyDescent="0.7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8.75" customHeight="1" x14ac:dyDescent="0.7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8.75" customHeight="1" x14ac:dyDescent="0.7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8.75" customHeight="1" x14ac:dyDescent="0.7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8.75" customHeight="1" x14ac:dyDescent="0.7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8.75" customHeight="1" x14ac:dyDescent="0.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8.75" customHeight="1" x14ac:dyDescent="0.7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8.75" customHeight="1" x14ac:dyDescent="0.7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8.75" customHeight="1" x14ac:dyDescent="0.7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8.75" customHeight="1" x14ac:dyDescent="0.7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8.75" customHeight="1" x14ac:dyDescent="0.7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8.75" customHeight="1" x14ac:dyDescent="0.7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8.75" customHeight="1" x14ac:dyDescent="0.7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8.75" customHeight="1" x14ac:dyDescent="0.7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8.75" customHeight="1" x14ac:dyDescent="0.7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8.75" customHeight="1" x14ac:dyDescent="0.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8.75" customHeight="1" x14ac:dyDescent="0.7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8.75" customHeight="1" x14ac:dyDescent="0.7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8.75" customHeight="1" x14ac:dyDescent="0.7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8.75" customHeight="1" x14ac:dyDescent="0.7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8.75" customHeight="1" x14ac:dyDescent="0.7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8.75" customHeight="1" x14ac:dyDescent="0.7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8.75" customHeight="1" x14ac:dyDescent="0.7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8.75" customHeight="1" x14ac:dyDescent="0.7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8.75" customHeight="1" x14ac:dyDescent="0.7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8.75" customHeight="1" x14ac:dyDescent="0.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8.75" customHeight="1" x14ac:dyDescent="0.7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8.75" customHeight="1" x14ac:dyDescent="0.7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8.75" customHeight="1" x14ac:dyDescent="0.7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8.75" customHeight="1" x14ac:dyDescent="0.7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8.75" customHeight="1" x14ac:dyDescent="0.7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8.75" customHeight="1" x14ac:dyDescent="0.7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8.75" customHeight="1" x14ac:dyDescent="0.7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8.75" customHeight="1" x14ac:dyDescent="0.7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8.75" customHeight="1" x14ac:dyDescent="0.7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8.75" customHeight="1" x14ac:dyDescent="0.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8.75" customHeight="1" x14ac:dyDescent="0.7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8.75" customHeight="1" x14ac:dyDescent="0.7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8.75" customHeight="1" x14ac:dyDescent="0.7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8.75" customHeight="1" x14ac:dyDescent="0.7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8.75" customHeight="1" x14ac:dyDescent="0.7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8.75" customHeight="1" x14ac:dyDescent="0.7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8.75" customHeight="1" x14ac:dyDescent="0.7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8.75" customHeight="1" x14ac:dyDescent="0.7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8.75" customHeight="1" x14ac:dyDescent="0.7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8.75" customHeight="1" x14ac:dyDescent="0.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8.75" customHeight="1" x14ac:dyDescent="0.7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8.75" customHeight="1" x14ac:dyDescent="0.7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8.75" customHeight="1" x14ac:dyDescent="0.7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8.75" customHeight="1" x14ac:dyDescent="0.7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8.75" customHeight="1" x14ac:dyDescent="0.7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8.75" customHeight="1" x14ac:dyDescent="0.7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8.75" customHeight="1" x14ac:dyDescent="0.7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8.75" customHeight="1" x14ac:dyDescent="0.7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8.75" customHeight="1" x14ac:dyDescent="0.7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8.75" customHeight="1" x14ac:dyDescent="0.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8.75" customHeight="1" x14ac:dyDescent="0.7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8.75" customHeight="1" x14ac:dyDescent="0.7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8.75" customHeight="1" x14ac:dyDescent="0.7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8.75" customHeight="1" x14ac:dyDescent="0.7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8.75" customHeight="1" x14ac:dyDescent="0.7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8.75" customHeight="1" x14ac:dyDescent="0.7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8.75" customHeight="1" x14ac:dyDescent="0.7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8.75" customHeight="1" x14ac:dyDescent="0.7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8.75" customHeight="1" x14ac:dyDescent="0.7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8.75" customHeight="1" x14ac:dyDescent="0.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8.75" customHeight="1" x14ac:dyDescent="0.7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8.75" customHeight="1" x14ac:dyDescent="0.7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8.75" customHeight="1" x14ac:dyDescent="0.7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8.75" customHeight="1" x14ac:dyDescent="0.7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8.75" customHeight="1" x14ac:dyDescent="0.7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8.75" customHeight="1" x14ac:dyDescent="0.7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8.75" customHeight="1" x14ac:dyDescent="0.7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8.75" customHeight="1" x14ac:dyDescent="0.7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8.75" customHeight="1" x14ac:dyDescent="0.7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8.75" customHeight="1" x14ac:dyDescent="0.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8.75" customHeight="1" x14ac:dyDescent="0.7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8.75" customHeight="1" x14ac:dyDescent="0.7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8.75" customHeight="1" x14ac:dyDescent="0.7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8.75" customHeight="1" x14ac:dyDescent="0.7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8.75" customHeight="1" x14ac:dyDescent="0.7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8.75" customHeight="1" x14ac:dyDescent="0.7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8.75" customHeight="1" x14ac:dyDescent="0.7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8.75" customHeight="1" x14ac:dyDescent="0.7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8.75" customHeight="1" x14ac:dyDescent="0.7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8.75" customHeight="1" x14ac:dyDescent="0.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8.75" customHeight="1" x14ac:dyDescent="0.7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8.75" customHeight="1" x14ac:dyDescent="0.7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8.75" customHeight="1" x14ac:dyDescent="0.7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8.75" customHeight="1" x14ac:dyDescent="0.7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8.75" customHeight="1" x14ac:dyDescent="0.7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8.75" customHeight="1" x14ac:dyDescent="0.7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8.75" customHeight="1" x14ac:dyDescent="0.7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8.75" customHeight="1" x14ac:dyDescent="0.7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8.75" customHeight="1" x14ac:dyDescent="0.7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8.75" customHeight="1" x14ac:dyDescent="0.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8.75" customHeight="1" x14ac:dyDescent="0.7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8.75" customHeight="1" x14ac:dyDescent="0.7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8.75" customHeight="1" x14ac:dyDescent="0.7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8.75" customHeight="1" x14ac:dyDescent="0.7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8.75" customHeight="1" x14ac:dyDescent="0.7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8.75" customHeight="1" x14ac:dyDescent="0.7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8.75" customHeight="1" x14ac:dyDescent="0.7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8.75" customHeight="1" x14ac:dyDescent="0.7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8.75" customHeight="1" x14ac:dyDescent="0.7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8.75" customHeight="1" x14ac:dyDescent="0.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8.75" customHeight="1" x14ac:dyDescent="0.7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8.75" customHeight="1" x14ac:dyDescent="0.7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8.75" customHeight="1" x14ac:dyDescent="0.7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8.75" customHeight="1" x14ac:dyDescent="0.7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8.75" customHeight="1" x14ac:dyDescent="0.7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8.75" customHeight="1" x14ac:dyDescent="0.7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8.75" customHeight="1" x14ac:dyDescent="0.7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8.75" customHeight="1" x14ac:dyDescent="0.7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8.75" customHeight="1" x14ac:dyDescent="0.7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8.75" customHeight="1" x14ac:dyDescent="0.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8.75" customHeight="1" x14ac:dyDescent="0.7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8.75" customHeight="1" x14ac:dyDescent="0.7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8.75" customHeight="1" x14ac:dyDescent="0.7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8.75" customHeight="1" x14ac:dyDescent="0.7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8.75" customHeight="1" x14ac:dyDescent="0.7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8.75" customHeight="1" x14ac:dyDescent="0.7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8.75" customHeight="1" x14ac:dyDescent="0.7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8.75" customHeight="1" x14ac:dyDescent="0.7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8.75" customHeight="1" x14ac:dyDescent="0.7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8.75" customHeight="1" x14ac:dyDescent="0.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8.75" customHeight="1" x14ac:dyDescent="0.7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8.75" customHeight="1" x14ac:dyDescent="0.7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8.75" customHeight="1" x14ac:dyDescent="0.7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8.75" customHeight="1" x14ac:dyDescent="0.7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8.75" customHeight="1" x14ac:dyDescent="0.7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8.75" customHeight="1" x14ac:dyDescent="0.7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8.75" customHeight="1" x14ac:dyDescent="0.7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8.75" customHeight="1" x14ac:dyDescent="0.7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8.75" customHeight="1" x14ac:dyDescent="0.7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8.75" customHeight="1" x14ac:dyDescent="0.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8.75" customHeight="1" x14ac:dyDescent="0.7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8.75" customHeight="1" x14ac:dyDescent="0.7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8.75" customHeight="1" x14ac:dyDescent="0.7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8.75" customHeight="1" x14ac:dyDescent="0.7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8.75" customHeight="1" x14ac:dyDescent="0.7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8.75" customHeight="1" x14ac:dyDescent="0.7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8.75" customHeight="1" x14ac:dyDescent="0.7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8.75" customHeight="1" x14ac:dyDescent="0.7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8.75" customHeight="1" x14ac:dyDescent="0.7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8.75" customHeight="1" x14ac:dyDescent="0.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8.75" customHeight="1" x14ac:dyDescent="0.7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8.75" customHeight="1" x14ac:dyDescent="0.7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8.75" customHeight="1" x14ac:dyDescent="0.7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8.75" customHeight="1" x14ac:dyDescent="0.7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8.75" customHeight="1" x14ac:dyDescent="0.7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8.75" customHeight="1" x14ac:dyDescent="0.7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8.75" customHeight="1" x14ac:dyDescent="0.7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8.75" customHeight="1" x14ac:dyDescent="0.7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8.75" customHeight="1" x14ac:dyDescent="0.7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8.75" customHeight="1" x14ac:dyDescent="0.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8.75" customHeight="1" x14ac:dyDescent="0.7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8.75" customHeight="1" x14ac:dyDescent="0.7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8.75" customHeight="1" x14ac:dyDescent="0.7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8.75" customHeight="1" x14ac:dyDescent="0.7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8.75" customHeight="1" x14ac:dyDescent="0.7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8.75" customHeight="1" x14ac:dyDescent="0.7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8.75" customHeight="1" x14ac:dyDescent="0.7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8.75" customHeight="1" x14ac:dyDescent="0.7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8.75" customHeight="1" x14ac:dyDescent="0.7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8.75" customHeight="1" x14ac:dyDescent="0.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8.75" customHeight="1" x14ac:dyDescent="0.7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8.75" customHeight="1" x14ac:dyDescent="0.7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8.75" customHeight="1" x14ac:dyDescent="0.7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8.75" customHeight="1" x14ac:dyDescent="0.7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8.75" customHeight="1" x14ac:dyDescent="0.7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8.75" customHeight="1" x14ac:dyDescent="0.7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8.75" customHeight="1" x14ac:dyDescent="0.7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8.75" customHeight="1" x14ac:dyDescent="0.7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8.75" customHeight="1" x14ac:dyDescent="0.7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8.75" customHeight="1" x14ac:dyDescent="0.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8.75" customHeight="1" x14ac:dyDescent="0.7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8.75" customHeight="1" x14ac:dyDescent="0.7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8.75" customHeight="1" x14ac:dyDescent="0.7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8.75" customHeight="1" x14ac:dyDescent="0.7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8.75" customHeight="1" x14ac:dyDescent="0.7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8.75" customHeight="1" x14ac:dyDescent="0.7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8.75" customHeight="1" x14ac:dyDescent="0.7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8.75" customHeight="1" x14ac:dyDescent="0.7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8.75" customHeight="1" x14ac:dyDescent="0.7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8.75" customHeight="1" x14ac:dyDescent="0.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8.75" customHeight="1" x14ac:dyDescent="0.7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8.75" customHeight="1" x14ac:dyDescent="0.7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8.75" customHeight="1" x14ac:dyDescent="0.7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8.75" customHeight="1" x14ac:dyDescent="0.7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8.75" customHeight="1" x14ac:dyDescent="0.7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8.75" customHeight="1" x14ac:dyDescent="0.7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8.75" customHeight="1" x14ac:dyDescent="0.7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8.75" customHeight="1" x14ac:dyDescent="0.7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8.75" customHeight="1" x14ac:dyDescent="0.7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8.75" customHeight="1" x14ac:dyDescent="0.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8.75" customHeight="1" x14ac:dyDescent="0.7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8.75" customHeight="1" x14ac:dyDescent="0.7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8.75" customHeight="1" x14ac:dyDescent="0.7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8.75" customHeight="1" x14ac:dyDescent="0.7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8.75" customHeight="1" x14ac:dyDescent="0.7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8.75" customHeight="1" x14ac:dyDescent="0.7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8.75" customHeight="1" x14ac:dyDescent="0.7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8.75" customHeight="1" x14ac:dyDescent="0.7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8.75" customHeight="1" x14ac:dyDescent="0.7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8.75" customHeight="1" x14ac:dyDescent="0.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8.75" customHeight="1" x14ac:dyDescent="0.7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8.75" customHeight="1" x14ac:dyDescent="0.7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8.75" customHeight="1" x14ac:dyDescent="0.7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8.75" customHeight="1" x14ac:dyDescent="0.7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8.75" customHeight="1" x14ac:dyDescent="0.7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8.75" customHeight="1" x14ac:dyDescent="0.7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8.75" customHeight="1" x14ac:dyDescent="0.7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8.75" customHeight="1" x14ac:dyDescent="0.7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8.75" customHeight="1" x14ac:dyDescent="0.7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8.75" customHeight="1" x14ac:dyDescent="0.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8.75" customHeight="1" x14ac:dyDescent="0.7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8.75" customHeight="1" x14ac:dyDescent="0.7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8.75" customHeight="1" x14ac:dyDescent="0.7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8.75" customHeight="1" x14ac:dyDescent="0.7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8.75" customHeight="1" x14ac:dyDescent="0.7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8.75" customHeight="1" x14ac:dyDescent="0.7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8.75" customHeight="1" x14ac:dyDescent="0.7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8.75" customHeight="1" x14ac:dyDescent="0.7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8.75" customHeight="1" x14ac:dyDescent="0.7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8.75" customHeight="1" x14ac:dyDescent="0.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8.75" customHeight="1" x14ac:dyDescent="0.7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8.75" customHeight="1" x14ac:dyDescent="0.7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8.75" customHeight="1" x14ac:dyDescent="0.7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8.75" customHeight="1" x14ac:dyDescent="0.7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8.75" customHeight="1" x14ac:dyDescent="0.7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8.75" customHeight="1" x14ac:dyDescent="0.7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8.75" customHeight="1" x14ac:dyDescent="0.7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8.75" customHeight="1" x14ac:dyDescent="0.7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8.75" customHeight="1" x14ac:dyDescent="0.7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8.75" customHeight="1" x14ac:dyDescent="0.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8.75" customHeight="1" x14ac:dyDescent="0.7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8.75" customHeight="1" x14ac:dyDescent="0.7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8.75" customHeight="1" x14ac:dyDescent="0.7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8.75" customHeight="1" x14ac:dyDescent="0.7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8.75" customHeight="1" x14ac:dyDescent="0.7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8.75" customHeight="1" x14ac:dyDescent="0.7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8.75" customHeight="1" x14ac:dyDescent="0.7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8.75" customHeight="1" x14ac:dyDescent="0.7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8.75" customHeight="1" x14ac:dyDescent="0.7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8.75" customHeight="1" x14ac:dyDescent="0.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8.75" customHeight="1" x14ac:dyDescent="0.7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8.75" customHeight="1" x14ac:dyDescent="0.7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8.75" customHeight="1" x14ac:dyDescent="0.7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8.75" customHeight="1" x14ac:dyDescent="0.7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8.75" customHeight="1" x14ac:dyDescent="0.7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8.75" customHeight="1" x14ac:dyDescent="0.7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8.75" customHeight="1" x14ac:dyDescent="0.7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8.75" customHeight="1" x14ac:dyDescent="0.7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8.75" customHeight="1" x14ac:dyDescent="0.7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8.75" customHeight="1" x14ac:dyDescent="0.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8.75" customHeight="1" x14ac:dyDescent="0.7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8.75" customHeight="1" x14ac:dyDescent="0.7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8.75" customHeight="1" x14ac:dyDescent="0.7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8.75" customHeight="1" x14ac:dyDescent="0.7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8.75" customHeight="1" x14ac:dyDescent="0.7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8.75" customHeight="1" x14ac:dyDescent="0.7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8.75" customHeight="1" x14ac:dyDescent="0.7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8.75" customHeight="1" x14ac:dyDescent="0.7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8.75" customHeight="1" x14ac:dyDescent="0.7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8.75" customHeight="1" x14ac:dyDescent="0.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8.75" customHeight="1" x14ac:dyDescent="0.7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8.75" customHeight="1" x14ac:dyDescent="0.7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8.75" customHeight="1" x14ac:dyDescent="0.7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8.75" customHeight="1" x14ac:dyDescent="0.7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8.75" customHeight="1" x14ac:dyDescent="0.7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8.75" customHeight="1" x14ac:dyDescent="0.7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8.75" customHeight="1" x14ac:dyDescent="0.7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8.75" customHeight="1" x14ac:dyDescent="0.7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8.75" customHeight="1" x14ac:dyDescent="0.7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8.75" customHeight="1" x14ac:dyDescent="0.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8.75" customHeight="1" x14ac:dyDescent="0.7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8.75" customHeight="1" x14ac:dyDescent="0.7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8.75" customHeight="1" x14ac:dyDescent="0.7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8.75" customHeight="1" x14ac:dyDescent="0.7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8.75" customHeight="1" x14ac:dyDescent="0.7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8.75" customHeight="1" x14ac:dyDescent="0.7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8.75" customHeight="1" x14ac:dyDescent="0.7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8.75" customHeight="1" x14ac:dyDescent="0.7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8.75" customHeight="1" x14ac:dyDescent="0.7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8.75" customHeight="1" x14ac:dyDescent="0.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8.75" customHeight="1" x14ac:dyDescent="0.7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8.75" customHeight="1" x14ac:dyDescent="0.7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8.75" customHeight="1" x14ac:dyDescent="0.7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8.75" customHeight="1" x14ac:dyDescent="0.7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8.75" customHeight="1" x14ac:dyDescent="0.7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8.75" customHeight="1" x14ac:dyDescent="0.7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8.75" customHeight="1" x14ac:dyDescent="0.7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8.75" customHeight="1" x14ac:dyDescent="0.7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8.75" customHeight="1" x14ac:dyDescent="0.7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8.75" customHeight="1" x14ac:dyDescent="0.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8.75" customHeight="1" x14ac:dyDescent="0.7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8.75" customHeight="1" x14ac:dyDescent="0.7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8.75" customHeight="1" x14ac:dyDescent="0.7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8.75" customHeight="1" x14ac:dyDescent="0.7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8.75" customHeight="1" x14ac:dyDescent="0.7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8.75" customHeight="1" x14ac:dyDescent="0.7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8.75" customHeight="1" x14ac:dyDescent="0.7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8.75" customHeight="1" x14ac:dyDescent="0.7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8.75" customHeight="1" x14ac:dyDescent="0.7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8.75" customHeight="1" x14ac:dyDescent="0.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8.75" customHeight="1" x14ac:dyDescent="0.7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8.75" customHeight="1" x14ac:dyDescent="0.7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8.75" customHeight="1" x14ac:dyDescent="0.7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8.75" customHeight="1" x14ac:dyDescent="0.7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8.75" customHeight="1" x14ac:dyDescent="0.7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8.75" customHeight="1" x14ac:dyDescent="0.7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8.75" customHeight="1" x14ac:dyDescent="0.7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8.75" customHeight="1" x14ac:dyDescent="0.7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8.75" customHeight="1" x14ac:dyDescent="0.7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8.75" customHeight="1" x14ac:dyDescent="0.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8.75" customHeight="1" x14ac:dyDescent="0.7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8.75" customHeight="1" x14ac:dyDescent="0.7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8.75" customHeight="1" x14ac:dyDescent="0.7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8.75" customHeight="1" x14ac:dyDescent="0.7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8.75" customHeight="1" x14ac:dyDescent="0.7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8.75" customHeight="1" x14ac:dyDescent="0.7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8.75" customHeight="1" x14ac:dyDescent="0.7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8.75" customHeight="1" x14ac:dyDescent="0.7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8.75" customHeight="1" x14ac:dyDescent="0.7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8.75" customHeight="1" x14ac:dyDescent="0.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8.75" customHeight="1" x14ac:dyDescent="0.7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8.75" customHeight="1" x14ac:dyDescent="0.7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8.75" customHeight="1" x14ac:dyDescent="0.7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8.75" customHeight="1" x14ac:dyDescent="0.7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8.75" customHeight="1" x14ac:dyDescent="0.7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8.75" customHeight="1" x14ac:dyDescent="0.7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8.75" customHeight="1" x14ac:dyDescent="0.7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8.75" customHeight="1" x14ac:dyDescent="0.7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8.75" customHeight="1" x14ac:dyDescent="0.7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8.75" customHeight="1" x14ac:dyDescent="0.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8.75" customHeight="1" x14ac:dyDescent="0.7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8.75" customHeight="1" x14ac:dyDescent="0.7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8.75" customHeight="1" x14ac:dyDescent="0.7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8.75" customHeight="1" x14ac:dyDescent="0.7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8.75" customHeight="1" x14ac:dyDescent="0.7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8.75" customHeight="1" x14ac:dyDescent="0.7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8.75" customHeight="1" x14ac:dyDescent="0.7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8.75" customHeight="1" x14ac:dyDescent="0.7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8.75" customHeight="1" x14ac:dyDescent="0.7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8.75" customHeight="1" x14ac:dyDescent="0.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8.75" customHeight="1" x14ac:dyDescent="0.7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8.75" customHeight="1" x14ac:dyDescent="0.7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8.75" customHeight="1" x14ac:dyDescent="0.7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8.75" customHeight="1" x14ac:dyDescent="0.7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8.75" customHeight="1" x14ac:dyDescent="0.7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8.75" customHeight="1" x14ac:dyDescent="0.7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8.75" customHeight="1" x14ac:dyDescent="0.7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8.75" customHeight="1" x14ac:dyDescent="0.7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8.75" customHeight="1" x14ac:dyDescent="0.7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8.75" customHeight="1" x14ac:dyDescent="0.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8.75" customHeight="1" x14ac:dyDescent="0.7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8.75" customHeight="1" x14ac:dyDescent="0.7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8.75" customHeight="1" x14ac:dyDescent="0.7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8.75" customHeight="1" x14ac:dyDescent="0.7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8.75" customHeight="1" x14ac:dyDescent="0.7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8.75" customHeight="1" x14ac:dyDescent="0.7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8.75" customHeight="1" x14ac:dyDescent="0.7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8.75" customHeight="1" x14ac:dyDescent="0.7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8.75" customHeight="1" x14ac:dyDescent="0.7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8.75" customHeight="1" x14ac:dyDescent="0.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8.75" customHeight="1" x14ac:dyDescent="0.7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8.75" customHeight="1" x14ac:dyDescent="0.7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8.75" customHeight="1" x14ac:dyDescent="0.7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8.75" customHeight="1" x14ac:dyDescent="0.7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8.75" customHeight="1" x14ac:dyDescent="0.7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8.75" customHeight="1" x14ac:dyDescent="0.7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8.75" customHeight="1" x14ac:dyDescent="0.7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8.75" customHeight="1" x14ac:dyDescent="0.7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8.75" customHeight="1" x14ac:dyDescent="0.7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8.75" customHeight="1" x14ac:dyDescent="0.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8.75" customHeight="1" x14ac:dyDescent="0.7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8.75" customHeight="1" x14ac:dyDescent="0.7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8.75" customHeight="1" x14ac:dyDescent="0.7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8.75" customHeight="1" x14ac:dyDescent="0.7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8.75" customHeight="1" x14ac:dyDescent="0.7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8.75" customHeight="1" x14ac:dyDescent="0.7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8.75" customHeight="1" x14ac:dyDescent="0.7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8.75" customHeight="1" x14ac:dyDescent="0.7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8.75" customHeight="1" x14ac:dyDescent="0.7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8.75" customHeight="1" x14ac:dyDescent="0.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8.75" customHeight="1" x14ac:dyDescent="0.7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8.75" customHeight="1" x14ac:dyDescent="0.7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8.75" customHeight="1" x14ac:dyDescent="0.7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8.75" customHeight="1" x14ac:dyDescent="0.7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8.75" customHeight="1" x14ac:dyDescent="0.7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8.75" customHeight="1" x14ac:dyDescent="0.7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8.75" customHeight="1" x14ac:dyDescent="0.7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8.75" customHeight="1" x14ac:dyDescent="0.7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8.75" customHeight="1" x14ac:dyDescent="0.7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8.75" customHeight="1" x14ac:dyDescent="0.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8.75" customHeight="1" x14ac:dyDescent="0.7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8.75" customHeight="1" x14ac:dyDescent="0.7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8.75" customHeight="1" x14ac:dyDescent="0.7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8.75" customHeight="1" x14ac:dyDescent="0.7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8.75" customHeight="1" x14ac:dyDescent="0.7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8.75" customHeight="1" x14ac:dyDescent="0.7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8.75" customHeight="1" x14ac:dyDescent="0.7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8.75" customHeight="1" x14ac:dyDescent="0.7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8.75" customHeight="1" x14ac:dyDescent="0.7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8.75" customHeight="1" x14ac:dyDescent="0.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8.75" customHeight="1" x14ac:dyDescent="0.7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8.75" customHeight="1" x14ac:dyDescent="0.7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8.75" customHeight="1" x14ac:dyDescent="0.7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8.75" customHeight="1" x14ac:dyDescent="0.7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8.75" customHeight="1" x14ac:dyDescent="0.7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8.75" customHeight="1" x14ac:dyDescent="0.7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8.75" customHeight="1" x14ac:dyDescent="0.7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8.75" customHeight="1" x14ac:dyDescent="0.7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8.75" customHeight="1" x14ac:dyDescent="0.7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8.75" customHeight="1" x14ac:dyDescent="0.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8.75" customHeight="1" x14ac:dyDescent="0.7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8.75" customHeight="1" x14ac:dyDescent="0.7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8.75" customHeight="1" x14ac:dyDescent="0.7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8.75" customHeight="1" x14ac:dyDescent="0.7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8.75" customHeight="1" x14ac:dyDescent="0.7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8.75" customHeight="1" x14ac:dyDescent="0.7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8.75" customHeight="1" x14ac:dyDescent="0.7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8.75" customHeight="1" x14ac:dyDescent="0.7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8.75" customHeight="1" x14ac:dyDescent="0.7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8.75" customHeight="1" x14ac:dyDescent="0.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8.75" customHeight="1" x14ac:dyDescent="0.7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8.75" customHeight="1" x14ac:dyDescent="0.7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8.75" customHeight="1" x14ac:dyDescent="0.7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8.75" customHeight="1" x14ac:dyDescent="0.7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8.75" customHeight="1" x14ac:dyDescent="0.7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8.75" customHeight="1" x14ac:dyDescent="0.7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8.75" customHeight="1" x14ac:dyDescent="0.7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8.75" customHeight="1" x14ac:dyDescent="0.7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8.75" customHeight="1" x14ac:dyDescent="0.7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8.75" customHeight="1" x14ac:dyDescent="0.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8.75" customHeight="1" x14ac:dyDescent="0.7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8.75" customHeight="1" x14ac:dyDescent="0.7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8.75" customHeight="1" x14ac:dyDescent="0.7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8.75" customHeight="1" x14ac:dyDescent="0.7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8.75" customHeight="1" x14ac:dyDescent="0.7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8.75" customHeight="1" x14ac:dyDescent="0.7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8.75" customHeight="1" x14ac:dyDescent="0.7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8.75" customHeight="1" x14ac:dyDescent="0.7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8.75" customHeight="1" x14ac:dyDescent="0.7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8.75" customHeight="1" x14ac:dyDescent="0.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8.75" customHeight="1" x14ac:dyDescent="0.7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8.75" customHeight="1" x14ac:dyDescent="0.7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8.75" customHeight="1" x14ac:dyDescent="0.7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8.75" customHeight="1" x14ac:dyDescent="0.7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8.75" customHeight="1" x14ac:dyDescent="0.7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8.75" customHeight="1" x14ac:dyDescent="0.7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8.75" customHeight="1" x14ac:dyDescent="0.7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8.75" customHeight="1" x14ac:dyDescent="0.7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8.75" customHeight="1" x14ac:dyDescent="0.7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8.75" customHeight="1" x14ac:dyDescent="0.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8.75" customHeight="1" x14ac:dyDescent="0.7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8.75" customHeight="1" x14ac:dyDescent="0.7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8.75" customHeight="1" x14ac:dyDescent="0.7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8.75" customHeight="1" x14ac:dyDescent="0.7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8.75" customHeight="1" x14ac:dyDescent="0.7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8.75" customHeight="1" x14ac:dyDescent="0.7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8.75" customHeight="1" x14ac:dyDescent="0.7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8.75" customHeight="1" x14ac:dyDescent="0.7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8.75" customHeight="1" x14ac:dyDescent="0.7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8.75" customHeight="1" x14ac:dyDescent="0.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8.75" customHeight="1" x14ac:dyDescent="0.7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8.75" customHeight="1" x14ac:dyDescent="0.7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8.75" customHeight="1" x14ac:dyDescent="0.7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8.75" customHeight="1" x14ac:dyDescent="0.7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8.75" customHeight="1" x14ac:dyDescent="0.7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8.75" customHeight="1" x14ac:dyDescent="0.7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8.75" customHeight="1" x14ac:dyDescent="0.7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8.75" customHeight="1" x14ac:dyDescent="0.7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8.75" customHeight="1" x14ac:dyDescent="0.7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8.75" customHeight="1" x14ac:dyDescent="0.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8.75" customHeight="1" x14ac:dyDescent="0.7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8.75" customHeight="1" x14ac:dyDescent="0.7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8.75" customHeight="1" x14ac:dyDescent="0.7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8.75" customHeight="1" x14ac:dyDescent="0.7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8.75" customHeight="1" x14ac:dyDescent="0.7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8.75" customHeight="1" x14ac:dyDescent="0.7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8.75" customHeight="1" x14ac:dyDescent="0.7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8.75" customHeight="1" x14ac:dyDescent="0.7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8.75" customHeight="1" x14ac:dyDescent="0.7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8.75" customHeight="1" x14ac:dyDescent="0.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8.75" customHeight="1" x14ac:dyDescent="0.7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8.75" customHeight="1" x14ac:dyDescent="0.7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8.75" customHeight="1" x14ac:dyDescent="0.7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8.75" customHeight="1" x14ac:dyDescent="0.7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8.75" customHeight="1" x14ac:dyDescent="0.7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8.75" customHeight="1" x14ac:dyDescent="0.7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8.75" customHeight="1" x14ac:dyDescent="0.7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8.75" customHeight="1" x14ac:dyDescent="0.7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8.75" customHeight="1" x14ac:dyDescent="0.7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8.75" customHeight="1" x14ac:dyDescent="0.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8.75" customHeight="1" x14ac:dyDescent="0.7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8.75" customHeight="1" x14ac:dyDescent="0.7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8.75" customHeight="1" x14ac:dyDescent="0.7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8.75" customHeight="1" x14ac:dyDescent="0.7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8.75" customHeight="1" x14ac:dyDescent="0.7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8.75" customHeight="1" x14ac:dyDescent="0.7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8.75" customHeight="1" x14ac:dyDescent="0.7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8.75" customHeight="1" x14ac:dyDescent="0.7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8.75" customHeight="1" x14ac:dyDescent="0.7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8.75" customHeight="1" x14ac:dyDescent="0.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8.75" customHeight="1" x14ac:dyDescent="0.7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8.75" customHeight="1" x14ac:dyDescent="0.7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8.75" customHeight="1" x14ac:dyDescent="0.7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8.75" customHeight="1" x14ac:dyDescent="0.7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8.75" customHeight="1" x14ac:dyDescent="0.7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8.75" customHeight="1" x14ac:dyDescent="0.7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8.75" customHeight="1" x14ac:dyDescent="0.7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8.75" customHeight="1" x14ac:dyDescent="0.7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8.75" customHeight="1" x14ac:dyDescent="0.7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8.75" customHeight="1" x14ac:dyDescent="0.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8.75" customHeight="1" x14ac:dyDescent="0.7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8.75" customHeight="1" x14ac:dyDescent="0.7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8.75" customHeight="1" x14ac:dyDescent="0.7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8.75" customHeight="1" x14ac:dyDescent="0.7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8.75" customHeight="1" x14ac:dyDescent="0.7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8.75" customHeight="1" x14ac:dyDescent="0.7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8.75" customHeight="1" x14ac:dyDescent="0.7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8.75" customHeight="1" x14ac:dyDescent="0.7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8.75" customHeight="1" x14ac:dyDescent="0.7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8.75" customHeight="1" x14ac:dyDescent="0.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8.75" customHeight="1" x14ac:dyDescent="0.7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8.75" customHeight="1" x14ac:dyDescent="0.7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8.75" customHeight="1" x14ac:dyDescent="0.7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8.75" customHeight="1" x14ac:dyDescent="0.7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8.75" customHeight="1" x14ac:dyDescent="0.7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8.75" customHeight="1" x14ac:dyDescent="0.7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8.75" customHeight="1" x14ac:dyDescent="0.7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8.75" customHeight="1" x14ac:dyDescent="0.7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8.75" customHeight="1" x14ac:dyDescent="0.7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8.75" customHeight="1" x14ac:dyDescent="0.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8.75" customHeight="1" x14ac:dyDescent="0.7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8.75" customHeight="1" x14ac:dyDescent="0.7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8.75" customHeight="1" x14ac:dyDescent="0.7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8.75" customHeight="1" x14ac:dyDescent="0.7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8.75" customHeight="1" x14ac:dyDescent="0.7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8.75" customHeight="1" x14ac:dyDescent="0.7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8.75" customHeight="1" x14ac:dyDescent="0.7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8.75" customHeight="1" x14ac:dyDescent="0.7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8.75" customHeight="1" x14ac:dyDescent="0.7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8.75" customHeight="1" x14ac:dyDescent="0.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8.75" customHeight="1" x14ac:dyDescent="0.7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8.75" customHeight="1" x14ac:dyDescent="0.7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8.75" customHeight="1" x14ac:dyDescent="0.7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8.75" customHeight="1" x14ac:dyDescent="0.7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8.75" customHeight="1" x14ac:dyDescent="0.7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8.75" customHeight="1" x14ac:dyDescent="0.7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8.75" customHeight="1" x14ac:dyDescent="0.7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8.75" customHeight="1" x14ac:dyDescent="0.7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8.75" customHeight="1" x14ac:dyDescent="0.7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8.75" customHeight="1" x14ac:dyDescent="0.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8.75" customHeight="1" x14ac:dyDescent="0.7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8.75" customHeight="1" x14ac:dyDescent="0.7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8.75" customHeight="1" x14ac:dyDescent="0.7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8.75" customHeight="1" x14ac:dyDescent="0.7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8.75" customHeight="1" x14ac:dyDescent="0.7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8.75" customHeight="1" x14ac:dyDescent="0.7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8.75" customHeight="1" x14ac:dyDescent="0.7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8.75" customHeight="1" x14ac:dyDescent="0.7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8.75" customHeight="1" x14ac:dyDescent="0.7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8.75" customHeight="1" x14ac:dyDescent="0.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8.75" customHeight="1" x14ac:dyDescent="0.7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8.75" customHeight="1" x14ac:dyDescent="0.7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8.75" customHeight="1" x14ac:dyDescent="0.7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8.75" customHeight="1" x14ac:dyDescent="0.7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8.75" customHeight="1" x14ac:dyDescent="0.7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8.75" customHeight="1" x14ac:dyDescent="0.7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8.75" customHeight="1" x14ac:dyDescent="0.7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8.75" customHeight="1" x14ac:dyDescent="0.7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8.75" customHeight="1" x14ac:dyDescent="0.7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8.75" customHeight="1" x14ac:dyDescent="0.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8.75" customHeight="1" x14ac:dyDescent="0.7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8.75" customHeight="1" x14ac:dyDescent="0.7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8.75" customHeight="1" x14ac:dyDescent="0.7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8.75" customHeight="1" x14ac:dyDescent="0.7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8.75" customHeight="1" x14ac:dyDescent="0.7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8.75" customHeight="1" x14ac:dyDescent="0.7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8.75" customHeight="1" x14ac:dyDescent="0.7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8.75" customHeight="1" x14ac:dyDescent="0.7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8.75" customHeight="1" x14ac:dyDescent="0.7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8.75" customHeight="1" x14ac:dyDescent="0.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8.75" customHeight="1" x14ac:dyDescent="0.7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8.75" customHeight="1" x14ac:dyDescent="0.7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8.75" customHeight="1" x14ac:dyDescent="0.7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8.75" customHeight="1" x14ac:dyDescent="0.7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8.75" customHeight="1" x14ac:dyDescent="0.7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8.75" customHeight="1" x14ac:dyDescent="0.7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8.75" customHeight="1" x14ac:dyDescent="0.7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8.75" customHeight="1" x14ac:dyDescent="0.7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8.75" customHeight="1" x14ac:dyDescent="0.7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8.75" customHeight="1" x14ac:dyDescent="0.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8.75" customHeight="1" x14ac:dyDescent="0.7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8.75" customHeight="1" x14ac:dyDescent="0.7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8.75" customHeight="1" x14ac:dyDescent="0.7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8.75" customHeight="1" x14ac:dyDescent="0.7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8.75" customHeight="1" x14ac:dyDescent="0.7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8.75" customHeight="1" x14ac:dyDescent="0.7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8.75" customHeight="1" x14ac:dyDescent="0.7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8.75" customHeight="1" x14ac:dyDescent="0.7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8.75" customHeight="1" x14ac:dyDescent="0.7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8.75" customHeight="1" x14ac:dyDescent="0.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8.75" customHeight="1" x14ac:dyDescent="0.7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8.75" customHeight="1" x14ac:dyDescent="0.7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8.75" customHeight="1" x14ac:dyDescent="0.7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8.75" customHeight="1" x14ac:dyDescent="0.7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8.75" customHeight="1" x14ac:dyDescent="0.7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8.75" customHeight="1" x14ac:dyDescent="0.7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8.75" customHeight="1" x14ac:dyDescent="0.7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8.75" customHeight="1" x14ac:dyDescent="0.7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8.75" customHeight="1" x14ac:dyDescent="0.7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8.75" customHeight="1" x14ac:dyDescent="0.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8.75" customHeight="1" x14ac:dyDescent="0.7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8.75" customHeight="1" x14ac:dyDescent="0.7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8.75" customHeight="1" x14ac:dyDescent="0.7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8.75" customHeight="1" x14ac:dyDescent="0.7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8.75" customHeight="1" x14ac:dyDescent="0.7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8.75" customHeight="1" x14ac:dyDescent="0.7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8.75" customHeight="1" x14ac:dyDescent="0.7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8.75" customHeight="1" x14ac:dyDescent="0.7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8.75" customHeight="1" x14ac:dyDescent="0.7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8.75" customHeight="1" x14ac:dyDescent="0.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8.75" customHeight="1" x14ac:dyDescent="0.7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8.75" customHeight="1" x14ac:dyDescent="0.7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8.75" customHeight="1" x14ac:dyDescent="0.7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8.75" customHeight="1" x14ac:dyDescent="0.7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8.75" customHeight="1" x14ac:dyDescent="0.7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8.75" customHeight="1" x14ac:dyDescent="0.7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8.75" customHeight="1" x14ac:dyDescent="0.7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8.75" customHeight="1" x14ac:dyDescent="0.7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8.75" customHeight="1" x14ac:dyDescent="0.7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8.75" customHeight="1" x14ac:dyDescent="0.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8.75" customHeight="1" x14ac:dyDescent="0.7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8.75" customHeight="1" x14ac:dyDescent="0.7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8.75" customHeight="1" x14ac:dyDescent="0.7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8.75" customHeight="1" x14ac:dyDescent="0.7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8.75" customHeight="1" x14ac:dyDescent="0.7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8.75" customHeight="1" x14ac:dyDescent="0.7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8.75" customHeight="1" x14ac:dyDescent="0.7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8.75" customHeight="1" x14ac:dyDescent="0.7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8.75" customHeight="1" x14ac:dyDescent="0.7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8.75" customHeight="1" x14ac:dyDescent="0.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8.75" customHeight="1" x14ac:dyDescent="0.7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8.75" customHeight="1" x14ac:dyDescent="0.7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8.75" customHeight="1" x14ac:dyDescent="0.7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8.75" customHeight="1" x14ac:dyDescent="0.7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8.75" customHeight="1" x14ac:dyDescent="0.7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8.75" customHeight="1" x14ac:dyDescent="0.7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8.75" customHeight="1" x14ac:dyDescent="0.7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8.75" customHeight="1" x14ac:dyDescent="0.7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8.75" customHeight="1" x14ac:dyDescent="0.7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8.75" customHeight="1" x14ac:dyDescent="0.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8.75" customHeight="1" x14ac:dyDescent="0.7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8.75" customHeight="1" x14ac:dyDescent="0.7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8.75" customHeight="1" x14ac:dyDescent="0.7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8.75" customHeight="1" x14ac:dyDescent="0.7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8.75" customHeight="1" x14ac:dyDescent="0.7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8.75" customHeight="1" x14ac:dyDescent="0.7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8.75" customHeight="1" x14ac:dyDescent="0.7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8.75" customHeight="1" x14ac:dyDescent="0.7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8.75" customHeight="1" x14ac:dyDescent="0.7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8.75" customHeight="1" x14ac:dyDescent="0.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8.75" customHeight="1" x14ac:dyDescent="0.7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8.75" customHeight="1" x14ac:dyDescent="0.7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8.75" customHeight="1" x14ac:dyDescent="0.7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8.75" customHeight="1" x14ac:dyDescent="0.7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8.75" customHeight="1" x14ac:dyDescent="0.7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8.75" customHeight="1" x14ac:dyDescent="0.7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8.75" customHeight="1" x14ac:dyDescent="0.7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8.75" customHeight="1" x14ac:dyDescent="0.7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8.75" customHeight="1" x14ac:dyDescent="0.7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8.75" customHeight="1" x14ac:dyDescent="0.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8.75" customHeight="1" x14ac:dyDescent="0.7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8.75" customHeight="1" x14ac:dyDescent="0.7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8.75" customHeight="1" x14ac:dyDescent="0.7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8.75" customHeight="1" x14ac:dyDescent="0.7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8.75" customHeight="1" x14ac:dyDescent="0.7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8.75" customHeight="1" x14ac:dyDescent="0.7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8.75" customHeight="1" x14ac:dyDescent="0.7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8.75" customHeight="1" x14ac:dyDescent="0.7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8.75" customHeight="1" x14ac:dyDescent="0.7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8.75" customHeight="1" x14ac:dyDescent="0.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8.75" customHeight="1" x14ac:dyDescent="0.7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8.75" customHeight="1" x14ac:dyDescent="0.7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8.75" customHeight="1" x14ac:dyDescent="0.7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8.75" customHeight="1" x14ac:dyDescent="0.7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8.75" customHeight="1" x14ac:dyDescent="0.7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8.75" customHeight="1" x14ac:dyDescent="0.7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8.75" customHeight="1" x14ac:dyDescent="0.7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8.75" customHeight="1" x14ac:dyDescent="0.7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8.75" customHeight="1" x14ac:dyDescent="0.7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8.75" customHeight="1" x14ac:dyDescent="0.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8.75" customHeight="1" x14ac:dyDescent="0.7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8.75" customHeight="1" x14ac:dyDescent="0.7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8.75" customHeight="1" x14ac:dyDescent="0.7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8.75" customHeight="1" x14ac:dyDescent="0.7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8.75" customHeight="1" x14ac:dyDescent="0.7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8.75" customHeight="1" x14ac:dyDescent="0.7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8.75" customHeight="1" x14ac:dyDescent="0.7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8.75" customHeight="1" x14ac:dyDescent="0.7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8.75" customHeight="1" x14ac:dyDescent="0.7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8.75" customHeight="1" x14ac:dyDescent="0.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8.75" customHeight="1" x14ac:dyDescent="0.7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8.75" customHeight="1" x14ac:dyDescent="0.7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8.75" customHeight="1" x14ac:dyDescent="0.7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8.75" customHeight="1" x14ac:dyDescent="0.7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8.75" customHeight="1" x14ac:dyDescent="0.7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8.75" customHeight="1" x14ac:dyDescent="0.7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8.75" customHeight="1" x14ac:dyDescent="0.7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8.75" customHeight="1" x14ac:dyDescent="0.7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8.75" customHeight="1" x14ac:dyDescent="0.7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8.75" customHeight="1" x14ac:dyDescent="0.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8.75" customHeight="1" x14ac:dyDescent="0.7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8.75" customHeight="1" x14ac:dyDescent="0.7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8.75" customHeight="1" x14ac:dyDescent="0.7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8.75" customHeight="1" x14ac:dyDescent="0.7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8.75" customHeight="1" x14ac:dyDescent="0.7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8.75" customHeight="1" x14ac:dyDescent="0.7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8.75" customHeight="1" x14ac:dyDescent="0.7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8.75" customHeight="1" x14ac:dyDescent="0.7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8.75" customHeight="1" x14ac:dyDescent="0.7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8.75" customHeight="1" x14ac:dyDescent="0.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8.75" customHeight="1" x14ac:dyDescent="0.7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8.75" customHeight="1" x14ac:dyDescent="0.7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8.75" customHeight="1" x14ac:dyDescent="0.7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8.75" customHeight="1" x14ac:dyDescent="0.7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8.75" customHeight="1" x14ac:dyDescent="0.7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8.75" customHeight="1" x14ac:dyDescent="0.7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8.75" customHeight="1" x14ac:dyDescent="0.7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8.75" customHeight="1" x14ac:dyDescent="0.7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8.75" customHeight="1" x14ac:dyDescent="0.7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8.75" customHeight="1" x14ac:dyDescent="0.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8.75" customHeight="1" x14ac:dyDescent="0.7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8.75" customHeight="1" x14ac:dyDescent="0.7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8.75" customHeight="1" x14ac:dyDescent="0.7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8.75" customHeight="1" x14ac:dyDescent="0.7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8.75" customHeight="1" x14ac:dyDescent="0.7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8.75" customHeight="1" x14ac:dyDescent="0.7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8.75" customHeight="1" x14ac:dyDescent="0.7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8.75" customHeight="1" x14ac:dyDescent="0.7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8.75" customHeight="1" x14ac:dyDescent="0.7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8.75" customHeight="1" x14ac:dyDescent="0.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8.75" customHeight="1" x14ac:dyDescent="0.7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8.75" customHeight="1" x14ac:dyDescent="0.7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8.75" customHeight="1" x14ac:dyDescent="0.7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8.75" customHeight="1" x14ac:dyDescent="0.7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8.75" customHeight="1" x14ac:dyDescent="0.7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8.75" customHeight="1" x14ac:dyDescent="0.7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8.75" customHeight="1" x14ac:dyDescent="0.7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8.75" customHeight="1" x14ac:dyDescent="0.7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8.75" customHeight="1" x14ac:dyDescent="0.7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8.75" customHeight="1" x14ac:dyDescent="0.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8.75" customHeight="1" x14ac:dyDescent="0.7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8.75" customHeight="1" x14ac:dyDescent="0.7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8.75" customHeight="1" x14ac:dyDescent="0.7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8.75" customHeight="1" x14ac:dyDescent="0.7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8.75" customHeight="1" x14ac:dyDescent="0.7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8.75" customHeight="1" x14ac:dyDescent="0.7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8.75" customHeight="1" x14ac:dyDescent="0.7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8.75" customHeight="1" x14ac:dyDescent="0.7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8.75" customHeight="1" x14ac:dyDescent="0.7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8.75" customHeight="1" x14ac:dyDescent="0.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8.75" customHeight="1" x14ac:dyDescent="0.7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8.75" customHeight="1" x14ac:dyDescent="0.7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8.75" customHeight="1" x14ac:dyDescent="0.7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8.75" customHeight="1" x14ac:dyDescent="0.7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8.75" customHeight="1" x14ac:dyDescent="0.7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8.75" customHeight="1" x14ac:dyDescent="0.7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8.75" customHeight="1" x14ac:dyDescent="0.7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8.75" customHeight="1" x14ac:dyDescent="0.7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8.75" customHeight="1" x14ac:dyDescent="0.7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8.75" customHeight="1" x14ac:dyDescent="0.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8.75" customHeight="1" x14ac:dyDescent="0.7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8.75" customHeight="1" x14ac:dyDescent="0.7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8.75" customHeight="1" x14ac:dyDescent="0.7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8.75" customHeight="1" x14ac:dyDescent="0.7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8.75" customHeight="1" x14ac:dyDescent="0.7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8.75" customHeight="1" x14ac:dyDescent="0.7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8.75" customHeight="1" x14ac:dyDescent="0.7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8.75" customHeight="1" x14ac:dyDescent="0.7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8.75" customHeight="1" x14ac:dyDescent="0.7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8.75" customHeight="1" x14ac:dyDescent="0.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8.75" customHeight="1" x14ac:dyDescent="0.7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8.75" customHeight="1" x14ac:dyDescent="0.7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8.75" customHeight="1" x14ac:dyDescent="0.7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8.75" customHeight="1" x14ac:dyDescent="0.7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8.75" customHeight="1" x14ac:dyDescent="0.7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8.75" customHeight="1" x14ac:dyDescent="0.7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8.75" customHeight="1" x14ac:dyDescent="0.7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8.75" customHeight="1" x14ac:dyDescent="0.7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8.75" customHeight="1" x14ac:dyDescent="0.7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8.75" customHeight="1" x14ac:dyDescent="0.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8.75" customHeight="1" x14ac:dyDescent="0.7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8.75" customHeight="1" x14ac:dyDescent="0.7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8.75" customHeight="1" x14ac:dyDescent="0.7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8.75" customHeight="1" x14ac:dyDescent="0.7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8.75" customHeight="1" x14ac:dyDescent="0.7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8.75" customHeight="1" x14ac:dyDescent="0.7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8.75" customHeight="1" x14ac:dyDescent="0.7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8.75" customHeight="1" x14ac:dyDescent="0.7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8.75" customHeight="1" x14ac:dyDescent="0.7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8.75" customHeight="1" x14ac:dyDescent="0.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8.75" customHeight="1" x14ac:dyDescent="0.7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8.75" customHeight="1" x14ac:dyDescent="0.7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8.75" customHeight="1" x14ac:dyDescent="0.7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8.75" customHeight="1" x14ac:dyDescent="0.7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8.75" customHeight="1" x14ac:dyDescent="0.7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8.75" customHeight="1" x14ac:dyDescent="0.7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8.75" customHeight="1" x14ac:dyDescent="0.7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8.75" customHeight="1" x14ac:dyDescent="0.7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8.75" customHeight="1" x14ac:dyDescent="0.7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8.75" customHeight="1" x14ac:dyDescent="0.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8.75" customHeight="1" x14ac:dyDescent="0.7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8.75" customHeight="1" x14ac:dyDescent="0.7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8.75" customHeight="1" x14ac:dyDescent="0.7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8.75" customHeight="1" x14ac:dyDescent="0.7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8.75" customHeight="1" x14ac:dyDescent="0.7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8.75" customHeight="1" x14ac:dyDescent="0.7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8.75" customHeight="1" x14ac:dyDescent="0.7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8.75" customHeight="1" x14ac:dyDescent="0.7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8.75" customHeight="1" x14ac:dyDescent="0.7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8.75" customHeight="1" x14ac:dyDescent="0.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8.75" customHeight="1" x14ac:dyDescent="0.7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8.75" customHeight="1" x14ac:dyDescent="0.7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8.75" customHeight="1" x14ac:dyDescent="0.7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8.75" customHeight="1" x14ac:dyDescent="0.7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8.75" customHeight="1" x14ac:dyDescent="0.7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8.75" customHeight="1" x14ac:dyDescent="0.7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8.75" customHeight="1" x14ac:dyDescent="0.7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8.75" customHeight="1" x14ac:dyDescent="0.7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8.75" customHeight="1" x14ac:dyDescent="0.7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8.75" customHeight="1" x14ac:dyDescent="0.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8.75" customHeight="1" x14ac:dyDescent="0.7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8.75" customHeight="1" x14ac:dyDescent="0.7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8.75" customHeight="1" x14ac:dyDescent="0.7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8.75" customHeight="1" x14ac:dyDescent="0.7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8.75" customHeight="1" x14ac:dyDescent="0.7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8.75" customHeight="1" x14ac:dyDescent="0.7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8.75" customHeight="1" x14ac:dyDescent="0.7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8.75" customHeight="1" x14ac:dyDescent="0.7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8.75" customHeight="1" x14ac:dyDescent="0.7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8.75" customHeight="1" x14ac:dyDescent="0.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8.75" customHeight="1" x14ac:dyDescent="0.7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8.75" customHeight="1" x14ac:dyDescent="0.7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8.75" customHeight="1" x14ac:dyDescent="0.7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8.75" customHeight="1" x14ac:dyDescent="0.7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8.75" customHeight="1" x14ac:dyDescent="0.7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8.75" customHeight="1" x14ac:dyDescent="0.7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8.75" customHeight="1" x14ac:dyDescent="0.7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8.75" customHeight="1" x14ac:dyDescent="0.7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8.75" customHeight="1" x14ac:dyDescent="0.7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8.75" customHeight="1" x14ac:dyDescent="0.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8.75" customHeight="1" x14ac:dyDescent="0.7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8.75" customHeight="1" x14ac:dyDescent="0.7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8.75" customHeight="1" x14ac:dyDescent="0.7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8.75" customHeight="1" x14ac:dyDescent="0.7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8.75" customHeight="1" x14ac:dyDescent="0.7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8.75" customHeight="1" x14ac:dyDescent="0.7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8.75" customHeight="1" x14ac:dyDescent="0.7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8.75" customHeight="1" x14ac:dyDescent="0.7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8.75" customHeight="1" x14ac:dyDescent="0.7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8.75" customHeight="1" x14ac:dyDescent="0.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8.75" customHeight="1" x14ac:dyDescent="0.7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8.75" customHeight="1" x14ac:dyDescent="0.7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8.75" customHeight="1" x14ac:dyDescent="0.7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8.75" customHeight="1" x14ac:dyDescent="0.7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8.75" customHeight="1" x14ac:dyDescent="0.7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8.75" customHeight="1" x14ac:dyDescent="0.7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8.75" customHeight="1" x14ac:dyDescent="0.7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8.75" customHeight="1" x14ac:dyDescent="0.7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8.75" customHeight="1" x14ac:dyDescent="0.7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8.75" customHeight="1" x14ac:dyDescent="0.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8.75" customHeight="1" x14ac:dyDescent="0.7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8.75" customHeight="1" x14ac:dyDescent="0.7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8.75" customHeight="1" x14ac:dyDescent="0.7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8.75" customHeight="1" x14ac:dyDescent="0.7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8.75" customHeight="1" x14ac:dyDescent="0.7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8.75" customHeight="1" x14ac:dyDescent="0.7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8.75" customHeight="1" x14ac:dyDescent="0.7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8.75" customHeight="1" x14ac:dyDescent="0.7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8.75" customHeight="1" x14ac:dyDescent="0.7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8.75" customHeight="1" x14ac:dyDescent="0.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8.75" customHeight="1" x14ac:dyDescent="0.7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8.75" customHeight="1" x14ac:dyDescent="0.7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8.75" customHeight="1" x14ac:dyDescent="0.7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8.75" customHeight="1" x14ac:dyDescent="0.7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8.75" customHeight="1" x14ac:dyDescent="0.7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8.75" customHeight="1" x14ac:dyDescent="0.7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8.75" customHeight="1" x14ac:dyDescent="0.7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8.75" customHeight="1" x14ac:dyDescent="0.7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8.75" customHeight="1" x14ac:dyDescent="0.7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8.75" customHeight="1" x14ac:dyDescent="0.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8.75" customHeight="1" x14ac:dyDescent="0.7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8.75" customHeight="1" x14ac:dyDescent="0.7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8.75" customHeight="1" x14ac:dyDescent="0.7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4">
    <mergeCell ref="B1:C1"/>
    <mergeCell ref="F1:G1"/>
    <mergeCell ref="B2:C2"/>
    <mergeCell ref="F2:G2"/>
  </mergeCells>
  <phoneticPr fontId="10"/>
  <conditionalFormatting sqref="A5:M71">
    <cfRule type="expression" dxfId="1" priority="1">
      <formula>$B5&lt;&gt;""</formula>
    </cfRule>
    <cfRule type="expression" dxfId="0" priority="2">
      <formula>$B5&lt;&gt;""</formula>
    </cfRule>
  </conditionalFormatting>
  <pageMargins left="0.7" right="0.7" top="0.75" bottom="0.75" header="0" footer="0"/>
  <pageSetup paperSize="9"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キューシート案_V3（V2差分=赤）</vt:lpstr>
      <vt:lpstr>キューシート公開用_V2</vt:lpstr>
      <vt:lpstr>キューシート公開用_V1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Cop_user</dc:creator>
  <cp:lastModifiedBy>user</cp:lastModifiedBy>
  <dcterms:created xsi:type="dcterms:W3CDTF">2023-12-19T01:38:46Z</dcterms:created>
  <dcterms:modified xsi:type="dcterms:W3CDTF">2023-12-30T02:11:12Z</dcterms:modified>
</cp:coreProperties>
</file>